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nia.campos\Downloads\"/>
    </mc:Choice>
  </mc:AlternateContent>
  <bookViews>
    <workbookView xWindow="0" yWindow="0" windowWidth="24000" windowHeight="9630"/>
  </bookViews>
  <sheets>
    <sheet name="Resumo" sheetId="3" r:id="rId1"/>
    <sheet name="Geral" sheetId="2" r:id="rId2"/>
    <sheet name="Unidades de Saúde (04-2021)" sheetId="4" r:id="rId3"/>
    <sheet name="Unidades de Educação (4-2021)" sheetId="5" r:id="rId4"/>
  </sheets>
  <definedNames>
    <definedName name="_xlnm.Print_Area" localSheetId="0">Resumo!$B$3:$P$40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17" i="2" l="1"/>
  <c r="B17" i="2"/>
  <c r="C17" i="2"/>
  <c r="D17" i="2"/>
  <c r="E17" i="2"/>
  <c r="F17" i="2"/>
  <c r="G17" i="2"/>
  <c r="H17" i="2"/>
  <c r="I17" i="2"/>
  <c r="J17" i="2"/>
  <c r="K17" i="2"/>
  <c r="L17" i="2"/>
  <c r="M17" i="2"/>
  <c r="D6" i="3" s="1"/>
  <c r="N17" i="2"/>
  <c r="O17" i="2"/>
  <c r="P17" i="2"/>
  <c r="Q17" i="2"/>
  <c r="C7" i="3" s="1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C10" i="3" s="1"/>
  <c r="AG17" i="2"/>
  <c r="D10" i="3" s="1"/>
  <c r="AH17" i="2"/>
  <c r="AI17" i="2"/>
  <c r="AJ17" i="2"/>
  <c r="AK17" i="2"/>
  <c r="C11" i="3" s="1"/>
  <c r="AL17" i="2"/>
  <c r="D11" i="3" s="1"/>
  <c r="AM17" i="2"/>
  <c r="AN17" i="2"/>
  <c r="AO17" i="2"/>
  <c r="AP17" i="2"/>
  <c r="AQ17" i="2"/>
  <c r="D12" i="3" s="1"/>
  <c r="AR17" i="2"/>
  <c r="AS17" i="2"/>
  <c r="AT17" i="2"/>
  <c r="AU17" i="2"/>
  <c r="C13" i="3" s="1"/>
  <c r="AV17" i="2"/>
  <c r="AW17" i="2"/>
  <c r="AX17" i="2"/>
  <c r="AY17" i="2"/>
  <c r="AZ17" i="2"/>
  <c r="BA17" i="2"/>
  <c r="BB17" i="2"/>
  <c r="BC17" i="2"/>
  <c r="BD17" i="2"/>
  <c r="BE17" i="2"/>
  <c r="C15" i="3" s="1"/>
  <c r="BF17" i="2"/>
  <c r="BG17" i="2"/>
  <c r="BH17" i="2"/>
  <c r="BI17" i="2"/>
  <c r="BJ17" i="2"/>
  <c r="C16" i="3" s="1"/>
  <c r="D16" i="3"/>
  <c r="BL17" i="2"/>
  <c r="BM17" i="2"/>
  <c r="BN17" i="2"/>
  <c r="BO17" i="2"/>
  <c r="C17" i="3" s="1"/>
  <c r="BP17" i="2"/>
  <c r="BQ17" i="2"/>
  <c r="BR17" i="2"/>
  <c r="BS17" i="2"/>
  <c r="BT17" i="2"/>
  <c r="BU17" i="2"/>
  <c r="D18" i="3" s="1"/>
  <c r="BV17" i="2"/>
  <c r="BW17" i="2"/>
  <c r="BX17" i="2"/>
  <c r="BY17" i="2"/>
  <c r="C19" i="3" s="1"/>
  <c r="BZ17" i="2"/>
  <c r="CA17" i="2"/>
  <c r="CB17" i="2"/>
  <c r="CC17" i="2"/>
  <c r="CD17" i="2"/>
  <c r="CE17" i="2"/>
  <c r="D20" i="3" s="1"/>
  <c r="CF17" i="2"/>
  <c r="CG17" i="2"/>
  <c r="CH17" i="2"/>
  <c r="CI17" i="2"/>
  <c r="C21" i="3" s="1"/>
  <c r="CJ17" i="2"/>
  <c r="CK17" i="2"/>
  <c r="CL17" i="2"/>
  <c r="CM17" i="2"/>
  <c r="CN17" i="2"/>
  <c r="CO17" i="2"/>
  <c r="D22" i="3" s="1"/>
  <c r="CP17" i="2"/>
  <c r="CQ17" i="2"/>
  <c r="CR17" i="2"/>
  <c r="CS17" i="2"/>
  <c r="CT17" i="2"/>
  <c r="D23" i="3" s="1"/>
  <c r="CU17" i="2"/>
  <c r="CV17" i="2"/>
  <c r="CW17" i="2"/>
  <c r="CX17" i="2"/>
  <c r="CY17" i="2"/>
  <c r="D24" i="3" s="1"/>
  <c r="CZ17" i="2"/>
  <c r="DA17" i="2"/>
  <c r="DB17" i="2"/>
  <c r="DC17" i="2"/>
  <c r="C25" i="3" s="1"/>
  <c r="DD17" i="2"/>
  <c r="DE17" i="2"/>
  <c r="DF17" i="2"/>
  <c r="DG17" i="2"/>
  <c r="DH17" i="2"/>
  <c r="DI17" i="2"/>
  <c r="D26" i="3" s="1"/>
  <c r="DJ17" i="2"/>
  <c r="DK17" i="2"/>
  <c r="DL17" i="2"/>
  <c r="DM17" i="2"/>
  <c r="C27" i="3" s="1"/>
  <c r="DN17" i="2"/>
  <c r="D27" i="3" s="1"/>
  <c r="DO17" i="2"/>
  <c r="DP17" i="2"/>
  <c r="DQ17" i="2"/>
  <c r="DR17" i="2"/>
  <c r="C28" i="3" s="1"/>
  <c r="DS17" i="2"/>
  <c r="D28" i="3" s="1"/>
  <c r="DT17" i="2"/>
  <c r="DU17" i="2"/>
  <c r="DV17" i="2"/>
  <c r="DW17" i="2"/>
  <c r="DX17" i="2"/>
  <c r="DY17" i="2"/>
  <c r="DZ17" i="2"/>
  <c r="EA17" i="2"/>
  <c r="EB17" i="2"/>
  <c r="EC17" i="2"/>
  <c r="ED17" i="2"/>
  <c r="EE17" i="2"/>
  <c r="EF17" i="2"/>
  <c r="EG17" i="2"/>
  <c r="C31" i="3" s="1"/>
  <c r="EH17" i="2"/>
  <c r="EI17" i="2"/>
  <c r="EJ17" i="2"/>
  <c r="EK17" i="2"/>
  <c r="EL17" i="2"/>
  <c r="EM17" i="2"/>
  <c r="EN17" i="2"/>
  <c r="EO17" i="2"/>
  <c r="EP17" i="2"/>
  <c r="EQ17" i="2"/>
  <c r="C33" i="3" s="1"/>
  <c r="ER17" i="2"/>
  <c r="ES17" i="2"/>
  <c r="ET17" i="2"/>
  <c r="EU17" i="2"/>
  <c r="EV17" i="2"/>
  <c r="C34" i="3" s="1"/>
  <c r="EW17" i="2"/>
  <c r="D34" i="3" s="1"/>
  <c r="EX17" i="2"/>
  <c r="EY17" i="2"/>
  <c r="EZ17" i="2"/>
  <c r="FA17" i="2"/>
  <c r="C35" i="3" s="1"/>
  <c r="FB17" i="2"/>
  <c r="FC17" i="2"/>
  <c r="FD17" i="2"/>
  <c r="FE17" i="2"/>
  <c r="FF17" i="2"/>
  <c r="C36" i="3" s="1"/>
  <c r="FG17" i="2"/>
  <c r="D36" i="3" s="1"/>
  <c r="FH17" i="2"/>
  <c r="FI17" i="2"/>
  <c r="FJ17" i="2"/>
  <c r="FK17" i="2"/>
  <c r="C37" i="3" s="1"/>
  <c r="FL17" i="2"/>
  <c r="FM17" i="2"/>
  <c r="FN17" i="2"/>
  <c r="FO17" i="2"/>
  <c r="D37" i="3"/>
  <c r="D35" i="3"/>
  <c r="D33" i="3"/>
  <c r="D32" i="3"/>
  <c r="C30" i="3"/>
  <c r="D29" i="3"/>
  <c r="C29" i="3"/>
  <c r="D25" i="3"/>
  <c r="C22" i="3"/>
  <c r="D21" i="3"/>
  <c r="C18" i="3"/>
  <c r="D17" i="3"/>
  <c r="C14" i="3"/>
  <c r="D13" i="3"/>
  <c r="C12" i="3"/>
  <c r="D9" i="3"/>
  <c r="C9" i="3"/>
  <c r="C6" i="3"/>
  <c r="C5" i="3"/>
  <c r="D5" i="3"/>
  <c r="D7" i="3"/>
  <c r="D14" i="3"/>
  <c r="D15" i="3"/>
  <c r="D19" i="3"/>
  <c r="D30" i="3"/>
  <c r="D31" i="3"/>
  <c r="C32" i="3"/>
  <c r="C24" i="3"/>
  <c r="C20" i="3"/>
  <c r="C8" i="3"/>
  <c r="D8" i="3" l="1"/>
  <c r="C26" i="3"/>
  <c r="C23" i="3"/>
  <c r="C4" i="3"/>
  <c r="C39" i="3" s="1"/>
  <c r="D4" i="3"/>
  <c r="D38" i="3" l="1"/>
  <c r="D39" i="3"/>
  <c r="C38" i="3"/>
</calcChain>
</file>

<file path=xl/sharedStrings.xml><?xml version="1.0" encoding="utf-8"?>
<sst xmlns="http://schemas.openxmlformats.org/spreadsheetml/2006/main" count="1810" uniqueCount="536">
  <si>
    <t>Parceiro Negócio</t>
  </si>
  <si>
    <t>RECIPREV ALT PREV MUNIC RECIFE</t>
  </si>
  <si>
    <t>URBANIZACAO DO RECIFE URB</t>
  </si>
  <si>
    <t>FUNDO MUNICIPAL DE SAUDE</t>
  </si>
  <si>
    <t>AUTARQUIA DE SERVICOS URBANOS DO RECIFE</t>
  </si>
  <si>
    <t>EMLURB</t>
  </si>
  <si>
    <t>PREF MUNICIPAL DO RECIFE</t>
  </si>
  <si>
    <t>INSTITUTO DE ASSISTENCIA SOCIAL E</t>
  </si>
  <si>
    <t>CTTU</t>
  </si>
  <si>
    <t>GM EMP MANUT E LIMPEZA URBANA</t>
  </si>
  <si>
    <t>FUNDACAO CULTURA CID RECIFE</t>
  </si>
  <si>
    <t>EMPREL EMPRESA MUN DE INFORMATICA</t>
  </si>
  <si>
    <t>CAMARA MUNICIPAL DE RECIFE</t>
  </si>
  <si>
    <t>MUNICIPIO DE RECIFE FUNDO MUNICIPAL DE</t>
  </si>
  <si>
    <t>Consumo Ativo Faturado Mensal (kWh)</t>
  </si>
  <si>
    <t>Valor Fatura Mensal (R$)</t>
  </si>
  <si>
    <t>Demanda Registrada Na Ponta (kW)</t>
  </si>
  <si>
    <t>Demanda Registrada Fora Ponta (kW)</t>
  </si>
  <si>
    <t>Qtd. Contrato</t>
  </si>
  <si>
    <t>Janeiro de 2019</t>
  </si>
  <si>
    <t>Fevereiro de 2019</t>
  </si>
  <si>
    <t>Fevereiro de 2020</t>
  </si>
  <si>
    <t>Março de 2019</t>
  </si>
  <si>
    <t>Abril de 2019</t>
  </si>
  <si>
    <t>Maio de 2019</t>
  </si>
  <si>
    <t>Junho de 2019</t>
  </si>
  <si>
    <t>Ano</t>
  </si>
  <si>
    <t>TOTAL GERAL</t>
  </si>
  <si>
    <t>Julho de 2019</t>
  </si>
  <si>
    <t>Agosto de 2019</t>
  </si>
  <si>
    <t>Setembro de 2019</t>
  </si>
  <si>
    <t>Outubro de 2019</t>
  </si>
  <si>
    <t>Novembro de 2019</t>
  </si>
  <si>
    <t>Dezembro de 2019</t>
  </si>
  <si>
    <t>Janeiro de 2020</t>
  </si>
  <si>
    <t>Abril de 2020</t>
  </si>
  <si>
    <t>Maio de 2020</t>
  </si>
  <si>
    <t>Junho de 2020</t>
  </si>
  <si>
    <t>Julho de 2020</t>
  </si>
  <si>
    <t>Agosto de 2020</t>
  </si>
  <si>
    <t>Setembro de 2020</t>
  </si>
  <si>
    <t>Outubro de 2020</t>
  </si>
  <si>
    <t>Novembro de 2020</t>
  </si>
  <si>
    <t>Dezembro de 2020</t>
  </si>
  <si>
    <t>Janeiro de 2021</t>
  </si>
  <si>
    <t>Março de 2021</t>
  </si>
  <si>
    <t>Fevereiro de 2021</t>
  </si>
  <si>
    <t>Abril de 2021</t>
  </si>
  <si>
    <t>Maio de 2021</t>
  </si>
  <si>
    <t>Junho de 2021</t>
  </si>
  <si>
    <t>Julho de 2021</t>
  </si>
  <si>
    <t>Agosto de 2021</t>
  </si>
  <si>
    <t>Setembro de 2021</t>
  </si>
  <si>
    <t>Outubro de 2021</t>
  </si>
  <si>
    <t>Total</t>
  </si>
  <si>
    <t>Média</t>
  </si>
  <si>
    <t>Medidor</t>
  </si>
  <si>
    <t>Endereço</t>
  </si>
  <si>
    <t>Bairro</t>
  </si>
  <si>
    <t>Categ.Tarifa</t>
  </si>
  <si>
    <t>Nível de tensão</t>
  </si>
  <si>
    <t>AV SAO PAULO677</t>
  </si>
  <si>
    <t>TAMARINEIRA</t>
  </si>
  <si>
    <t>RECIFE</t>
  </si>
  <si>
    <t>A4_5HV</t>
  </si>
  <si>
    <t>13800 V</t>
  </si>
  <si>
    <t>RUA AMADOR BUENO 17</t>
  </si>
  <si>
    <t>B3_2</t>
  </si>
  <si>
    <t>3x380/220 V</t>
  </si>
  <si>
    <t>RUA AMADOR BUENO 19</t>
  </si>
  <si>
    <t>STO AMARO</t>
  </si>
  <si>
    <t>RUA AMADOR BUENO 20</t>
  </si>
  <si>
    <t>SITIO NOVO</t>
  </si>
  <si>
    <t>OLINDA</t>
  </si>
  <si>
    <t>IMBIRIBEIRA</t>
  </si>
  <si>
    <t>IBURA DE BAIXO</t>
  </si>
  <si>
    <t>BRASILIA TEIMOSA</t>
  </si>
  <si>
    <t>1x220 V</t>
  </si>
  <si>
    <t>MADALENA</t>
  </si>
  <si>
    <t>AREIAS</t>
  </si>
  <si>
    <t>AV MANOEL BORBA, 931</t>
  </si>
  <si>
    <t>BOA VISTA</t>
  </si>
  <si>
    <t>ET DOS REMEDIOS161</t>
  </si>
  <si>
    <t>CURADO</t>
  </si>
  <si>
    <t>RUA AMADOR BUENO 81</t>
  </si>
  <si>
    <t>PONTO DE PARADA</t>
  </si>
  <si>
    <t>147953B</t>
  </si>
  <si>
    <t xml:space="preserve">RUA PASSARELA                      </t>
  </si>
  <si>
    <t>COQUEIRAL</t>
  </si>
  <si>
    <t xml:space="preserve">RUA TUPIRACABA                     </t>
  </si>
  <si>
    <t xml:space="preserve">RUA NAZARE                         </t>
  </si>
  <si>
    <t>BOMBA DO HEMETERIO</t>
  </si>
  <si>
    <t xml:space="preserve">RUA CAP SALGUEIRO                  </t>
  </si>
  <si>
    <t>CAMPO GRANDE</t>
  </si>
  <si>
    <t xml:space="preserve">RUA COR DA JAQUEIRA                </t>
  </si>
  <si>
    <t>BEBERIBE</t>
  </si>
  <si>
    <t>R30662</t>
  </si>
  <si>
    <t xml:space="preserve">RUA STA TEREZA                     </t>
  </si>
  <si>
    <t>11192B</t>
  </si>
  <si>
    <t>PASSARINHO</t>
  </si>
  <si>
    <t>OE14694</t>
  </si>
  <si>
    <t xml:space="preserve">RUA VSC DE SA BANDEIRA             </t>
  </si>
  <si>
    <t>38958B</t>
  </si>
  <si>
    <t xml:space="preserve">RUA SIRIGI                         </t>
  </si>
  <si>
    <t xml:space="preserve">RUA CANARIO                        </t>
  </si>
  <si>
    <t>DOIS IRMAOS</t>
  </si>
  <si>
    <t xml:space="preserve">RUA DAS ROSAS                      </t>
  </si>
  <si>
    <t>MANGABEIRA</t>
  </si>
  <si>
    <t xml:space="preserve">RUA REV ANTONIO GUEIROS            </t>
  </si>
  <si>
    <t>CASA FORTE</t>
  </si>
  <si>
    <t xml:space="preserve">RUA NOVA DESCOBERTA                </t>
  </si>
  <si>
    <t xml:space="preserve">RUA MARIA CANDIDA                  </t>
  </si>
  <si>
    <t>SITIO DOS PINTOS</t>
  </si>
  <si>
    <t xml:space="preserve">RUA TEREZA CARNEIRO                </t>
  </si>
  <si>
    <t xml:space="preserve">PC DA CONCEICAO                    </t>
  </si>
  <si>
    <t>RUA XAVANTES205</t>
  </si>
  <si>
    <t>NOVA DESCOBERTA</t>
  </si>
  <si>
    <t>83121B</t>
  </si>
  <si>
    <t xml:space="preserve">RUA SEN MILTON CAMPOS              </t>
  </si>
  <si>
    <t>BR/300000000176/300000000899/206</t>
  </si>
  <si>
    <t xml:space="preserve">RUA AT DA BRASILEIRA               </t>
  </si>
  <si>
    <t>MACAXEIRA</t>
  </si>
  <si>
    <t xml:space="preserve">RUA CAMBORIU                       </t>
  </si>
  <si>
    <t>JOSE BONIFACIO</t>
  </si>
  <si>
    <t>M33160</t>
  </si>
  <si>
    <t xml:space="preserve">AT DO REFUGIO                      </t>
  </si>
  <si>
    <t>ALTO JOSE BONIFACIO</t>
  </si>
  <si>
    <t>RUA EDVALDO MARANHAO FERREIRA135</t>
  </si>
  <si>
    <t>ESPINHEIRO</t>
  </si>
  <si>
    <t xml:space="preserve">RUA TABAIARES                      </t>
  </si>
  <si>
    <t>TORROES</t>
  </si>
  <si>
    <t xml:space="preserve">RUA STA LUCIA                      </t>
  </si>
  <si>
    <t>CORDEIRO</t>
  </si>
  <si>
    <t>RUA CANTORA CLARA NUNES 1 -PR SN</t>
  </si>
  <si>
    <t>117756B</t>
  </si>
  <si>
    <t xml:space="preserve">RUA SAO FRANCISCO DE PAULA         </t>
  </si>
  <si>
    <t>VARZEA</t>
  </si>
  <si>
    <t>157420B</t>
  </si>
  <si>
    <t xml:space="preserve">ET DO FORTE                        </t>
  </si>
  <si>
    <t>AV SAO PAULO605</t>
  </si>
  <si>
    <t>LOTTO STOS COSME E DAMIAO</t>
  </si>
  <si>
    <t>RUA ARAGUAIA83</t>
  </si>
  <si>
    <t>CENTRO</t>
  </si>
  <si>
    <t>125310B</t>
  </si>
  <si>
    <t>RUA MARIAPOLIS132</t>
  </si>
  <si>
    <t>VARZEA UR-07</t>
  </si>
  <si>
    <t>RUA FELICIANO CASTILHO64</t>
  </si>
  <si>
    <t>RUA JUPIACARA70</t>
  </si>
  <si>
    <t>SAN MARTIN</t>
  </si>
  <si>
    <t xml:space="preserve">RUA COM FRANCO FERREIRA            </t>
  </si>
  <si>
    <t>RUA AMADOR BUENO 170</t>
  </si>
  <si>
    <t>COELHOS</t>
  </si>
  <si>
    <t>141337B</t>
  </si>
  <si>
    <t>RUA IBIRAJA197</t>
  </si>
  <si>
    <t>JARDIM SAO PAULO</t>
  </si>
  <si>
    <t>RUA RIBEIRO DE BRITO1361</t>
  </si>
  <si>
    <t>RUA BAHIA29</t>
  </si>
  <si>
    <t>AFOGADOS</t>
  </si>
  <si>
    <t>RUA COSMORAMA1311</t>
  </si>
  <si>
    <t>MANGUEIRA</t>
  </si>
  <si>
    <t>AV MASCARENHAS DE MORAIS0</t>
  </si>
  <si>
    <t>AV LUXEMBURGO254</t>
  </si>
  <si>
    <t>RUA FELICIANO JOSE DE FARIAS195</t>
  </si>
  <si>
    <t>B40449</t>
  </si>
  <si>
    <t xml:space="preserve">AV TIRADENTES                      </t>
  </si>
  <si>
    <t>TRES CARNEIROS</t>
  </si>
  <si>
    <t xml:space="preserve">RUA DAS OFICINAS                   </t>
  </si>
  <si>
    <t>BOA VIAGEM</t>
  </si>
  <si>
    <t>JABOATAO DOS GUARARAPES</t>
  </si>
  <si>
    <t xml:space="preserve">AV DONA CARENTINA                  </t>
  </si>
  <si>
    <t>JORDAO</t>
  </si>
  <si>
    <t>131221B</t>
  </si>
  <si>
    <t xml:space="preserve">AV DR BENIGNO J VASCONCELOS        </t>
  </si>
  <si>
    <t>161057B</t>
  </si>
  <si>
    <t xml:space="preserve">RUA N SA DO CARMO                  </t>
  </si>
  <si>
    <t xml:space="preserve">RUA 22 DE AGOSTO                   </t>
  </si>
  <si>
    <t xml:space="preserve">AV BOA VIAGEM                      </t>
  </si>
  <si>
    <t>138279B</t>
  </si>
  <si>
    <t xml:space="preserve">RUA DANCING DAYS                   </t>
  </si>
  <si>
    <t xml:space="preserve">RUA CLARA NUNES                    </t>
  </si>
  <si>
    <t>IBURA</t>
  </si>
  <si>
    <t xml:space="preserve">RUA SEN POMPEU                     </t>
  </si>
  <si>
    <t xml:space="preserve">RUA ENGENHO LAJE BONITA            </t>
  </si>
  <si>
    <t>COHAB</t>
  </si>
  <si>
    <t>147752B</t>
  </si>
  <si>
    <t xml:space="preserve">AV CHAPADA DO ARARIPE              </t>
  </si>
  <si>
    <t xml:space="preserve">RUA EMILIO MONTEIRO FONSECA        </t>
  </si>
  <si>
    <t xml:space="preserve">RUA MARQUES DE ALEGRETE            </t>
  </si>
  <si>
    <t xml:space="preserve">RUA SAO JOSE                       </t>
  </si>
  <si>
    <t xml:space="preserve">RUA GAL AMERICANO FREIRE           </t>
  </si>
  <si>
    <t>NF06477</t>
  </si>
  <si>
    <t xml:space="preserve">RUA AUGUSTO CALHEIROS              </t>
  </si>
  <si>
    <t>AGUA FRIA</t>
  </si>
  <si>
    <t xml:space="preserve">RUA LONDRINA                       </t>
  </si>
  <si>
    <t>CAJUEIRO</t>
  </si>
  <si>
    <t xml:space="preserve">RUA DO ROSARIO                     </t>
  </si>
  <si>
    <t xml:space="preserve">RUA EMILIA TORREAO                 </t>
  </si>
  <si>
    <t>ENCRUZILHADA</t>
  </si>
  <si>
    <t xml:space="preserve">LG DA PAZ                          </t>
  </si>
  <si>
    <t>CASA AMARELA</t>
  </si>
  <si>
    <t>A4_4HA</t>
  </si>
  <si>
    <t xml:space="preserve">RUA DA PAZ                         </t>
  </si>
  <si>
    <t>M07295</t>
  </si>
  <si>
    <t xml:space="preserve">RUA MIN NELSON HUNGRIA             </t>
  </si>
  <si>
    <t>AFLITOS</t>
  </si>
  <si>
    <t>RUA WALDEMAR NERY CARNEIRO MONTEIRO</t>
  </si>
  <si>
    <t xml:space="preserve">RUA DOS PALMARES                   </t>
  </si>
  <si>
    <t>IPUTINGA</t>
  </si>
  <si>
    <t xml:space="preserve">AV MANOEL BORBA                    </t>
  </si>
  <si>
    <t xml:space="preserve">RUA TREZE                          </t>
  </si>
  <si>
    <t xml:space="preserve">RUA CEL URBANO RIBEIRO DE SENA     </t>
  </si>
  <si>
    <t xml:space="preserve">AV AFONSO OLINDENSE                </t>
  </si>
  <si>
    <t xml:space="preserve">RUA TOTA VENTURA                   </t>
  </si>
  <si>
    <t>RUA FREI ATANAZIO, 364</t>
  </si>
  <si>
    <t xml:space="preserve">RUA NETO CAMPELO JUNIOR            </t>
  </si>
  <si>
    <t>IPSEP</t>
  </si>
  <si>
    <t xml:space="preserve">RUA BR DE SAO BORJA                </t>
  </si>
  <si>
    <t xml:space="preserve">RUA ALVARES DE AZEVEDO             </t>
  </si>
  <si>
    <t>GUABIRABA</t>
  </si>
  <si>
    <t xml:space="preserve">RUA PE CARLOS LEONCIO              </t>
  </si>
  <si>
    <t xml:space="preserve">RUA CEL FERNANDO FURTADO           </t>
  </si>
  <si>
    <t>135195B</t>
  </si>
  <si>
    <t xml:space="preserve">PC VSC DE SA BANDEIRA              </t>
  </si>
  <si>
    <t xml:space="preserve">RUA APULCRO ASSUNCAO               </t>
  </si>
  <si>
    <t xml:space="preserve">RUA CNS NABUCO                     </t>
  </si>
  <si>
    <t>139136B</t>
  </si>
  <si>
    <t xml:space="preserve">RUA SOUZA BANDEIRA                 </t>
  </si>
  <si>
    <t>STO ANTONIO</t>
  </si>
  <si>
    <t xml:space="preserve">RUA EDEIA                          </t>
  </si>
  <si>
    <t>20714B</t>
  </si>
  <si>
    <t xml:space="preserve">RUA PE LANDIM                      </t>
  </si>
  <si>
    <t>Nominação Parceiro de Negócios</t>
  </si>
  <si>
    <t>Instalação</t>
  </si>
  <si>
    <t>3218624</t>
  </si>
  <si>
    <t>3215814</t>
  </si>
  <si>
    <t>3197845</t>
  </si>
  <si>
    <t>2124253</t>
  </si>
  <si>
    <t>9062291</t>
  </si>
  <si>
    <t>2801825</t>
  </si>
  <si>
    <t>6228539</t>
  </si>
  <si>
    <t>3162790</t>
  </si>
  <si>
    <t>2872156</t>
  </si>
  <si>
    <t>2802322</t>
  </si>
  <si>
    <t>2806106</t>
  </si>
  <si>
    <t>2830184</t>
  </si>
  <si>
    <t>2705336</t>
  </si>
  <si>
    <t>5856692</t>
  </si>
  <si>
    <t>3146836</t>
  </si>
  <si>
    <t>2710077</t>
  </si>
  <si>
    <t>3171936</t>
  </si>
  <si>
    <t>2899827</t>
  </si>
  <si>
    <t>3105082</t>
  </si>
  <si>
    <t>2856968</t>
  </si>
  <si>
    <t>2804546</t>
  </si>
  <si>
    <t>2897612</t>
  </si>
  <si>
    <t>2899584</t>
  </si>
  <si>
    <t>2897611</t>
  </si>
  <si>
    <t>3130594</t>
  </si>
  <si>
    <t>5718791</t>
  </si>
  <si>
    <t>6081442</t>
  </si>
  <si>
    <t>3080402</t>
  </si>
  <si>
    <t>2674689</t>
  </si>
  <si>
    <t>2925147</t>
  </si>
  <si>
    <t>3243376</t>
  </si>
  <si>
    <t>2880560</t>
  </si>
  <si>
    <t>3245571</t>
  </si>
  <si>
    <t>3298030</t>
  </si>
  <si>
    <t>3259798</t>
  </si>
  <si>
    <t>3295859</t>
  </si>
  <si>
    <t>3294361</t>
  </si>
  <si>
    <t>3299817</t>
  </si>
  <si>
    <t>3243280</t>
  </si>
  <si>
    <t>3175757</t>
  </si>
  <si>
    <t>6612085</t>
  </si>
  <si>
    <t>2869757</t>
  </si>
  <si>
    <t>3068664</t>
  </si>
  <si>
    <t>3176067</t>
  </si>
  <si>
    <t>2650835</t>
  </si>
  <si>
    <t>3111624</t>
  </si>
  <si>
    <t>3114213</t>
  </si>
  <si>
    <t>3177967</t>
  </si>
  <si>
    <t>5748963</t>
  </si>
  <si>
    <t>3110819</t>
  </si>
  <si>
    <t>3255617</t>
  </si>
  <si>
    <t>1560558</t>
  </si>
  <si>
    <t>3072948</t>
  </si>
  <si>
    <t>2736353</t>
  </si>
  <si>
    <t>3013712</t>
  </si>
  <si>
    <t>3013711</t>
  </si>
  <si>
    <t>3012727</t>
  </si>
  <si>
    <t>2751907</t>
  </si>
  <si>
    <t>2957530</t>
  </si>
  <si>
    <t>3010733</t>
  </si>
  <si>
    <t>2953583</t>
  </si>
  <si>
    <t>2961634</t>
  </si>
  <si>
    <t>2980393</t>
  </si>
  <si>
    <t>2958667</t>
  </si>
  <si>
    <t>2977428</t>
  </si>
  <si>
    <t>5219322</t>
  </si>
  <si>
    <t>5321595</t>
  </si>
  <si>
    <t>2822743</t>
  </si>
  <si>
    <t>3162360</t>
  </si>
  <si>
    <t>2910414</t>
  </si>
  <si>
    <t>2848783</t>
  </si>
  <si>
    <t>3136751</t>
  </si>
  <si>
    <t>2633831</t>
  </si>
  <si>
    <t>3215813</t>
  </si>
  <si>
    <t>3034563</t>
  </si>
  <si>
    <t>2641790</t>
  </si>
  <si>
    <t>2650029</t>
  </si>
  <si>
    <t>2645407</t>
  </si>
  <si>
    <t>2646826</t>
  </si>
  <si>
    <t>2646824</t>
  </si>
  <si>
    <t>2648848</t>
  </si>
  <si>
    <t>3061057</t>
  </si>
  <si>
    <t>2783180</t>
  </si>
  <si>
    <t>3032436</t>
  </si>
  <si>
    <t>3019489</t>
  </si>
  <si>
    <t>2945853</t>
  </si>
  <si>
    <t>5381546</t>
  </si>
  <si>
    <t>5326453</t>
  </si>
  <si>
    <t>5389415</t>
  </si>
  <si>
    <t>5328882</t>
  </si>
  <si>
    <t>5326505</t>
  </si>
  <si>
    <t>3198367</t>
  </si>
  <si>
    <t>2802787</t>
  </si>
  <si>
    <t>2785525</t>
  </si>
  <si>
    <t>2000630671</t>
  </si>
  <si>
    <t>Consu.
Ativos 
Fatdos
(CF) KWH</t>
  </si>
  <si>
    <t>Mês referência</t>
  </si>
  <si>
    <t>Razão Social</t>
  </si>
  <si>
    <t>Denominação Categ. Tarifa</t>
  </si>
  <si>
    <t>GM REC SEC EDUC CRECHES E CMEIS</t>
  </si>
  <si>
    <t>MG59132</t>
  </si>
  <si>
    <t xml:space="preserve">RUA SINDICATO DOS VIGILANTES       </t>
  </si>
  <si>
    <t>B3-Demais Classes</t>
  </si>
  <si>
    <t>2795142</t>
  </si>
  <si>
    <t>141926B</t>
  </si>
  <si>
    <t xml:space="preserve">RUA MANOEL CAVALCANTE BEZERRA      </t>
  </si>
  <si>
    <t>SAO JOSE</t>
  </si>
  <si>
    <t>A4-Demais Classes</t>
  </si>
  <si>
    <t>3207403</t>
  </si>
  <si>
    <t>3015516</t>
  </si>
  <si>
    <t xml:space="preserve">RUA ALTO DA BRASILEIRA             </t>
  </si>
  <si>
    <t>2806477</t>
  </si>
  <si>
    <t xml:space="preserve">RUA PORTO SEGURO                   </t>
  </si>
  <si>
    <t>3037197</t>
  </si>
  <si>
    <t>143124B</t>
  </si>
  <si>
    <t xml:space="preserve">RUA TEIXEIRA DE MELO               </t>
  </si>
  <si>
    <t>3142268</t>
  </si>
  <si>
    <t xml:space="preserve">RUA COSTA SEPULVEDA                </t>
  </si>
  <si>
    <t>3176639</t>
  </si>
  <si>
    <t xml:space="preserve">RUA GASPAR PEREZ                   </t>
  </si>
  <si>
    <t>PINA</t>
  </si>
  <si>
    <t>3155782</t>
  </si>
  <si>
    <t xml:space="preserve">RUA EPAMINONDAS C OLIVEIRA         </t>
  </si>
  <si>
    <t>MUSTARDINHA</t>
  </si>
  <si>
    <t>3119201</t>
  </si>
  <si>
    <t>X46580</t>
  </si>
  <si>
    <t xml:space="preserve">RUA PE DIOGO                       </t>
  </si>
  <si>
    <t>2690953</t>
  </si>
  <si>
    <t xml:space="preserve">AV ANIBAL BENEVOLO                 </t>
  </si>
  <si>
    <t>3128159</t>
  </si>
  <si>
    <t>2656791</t>
  </si>
  <si>
    <t xml:space="preserve">AV ACAD HELIO RAMOS                </t>
  </si>
  <si>
    <t>2805407</t>
  </si>
  <si>
    <t xml:space="preserve">RUA SAO MIGUEL                     </t>
  </si>
  <si>
    <t>ENGENHO DO MEIO</t>
  </si>
  <si>
    <t>2919936</t>
  </si>
  <si>
    <t xml:space="preserve">RUA AT DO RESERVATORIO             </t>
  </si>
  <si>
    <t>3142242</t>
  </si>
  <si>
    <t>MC74014</t>
  </si>
  <si>
    <t xml:space="preserve">RUA OCIDENTAL                      </t>
  </si>
  <si>
    <t>2920583</t>
  </si>
  <si>
    <t xml:space="preserve">RUA TEOTONIO MELO FILHO            </t>
  </si>
  <si>
    <t>3192565</t>
  </si>
  <si>
    <t xml:space="preserve">AV PEDRO DE MELO PEDROSA           </t>
  </si>
  <si>
    <t>3176442</t>
  </si>
  <si>
    <t>078907B</t>
  </si>
  <si>
    <t xml:space="preserve">RUA VER OTACILIO AZEVEDO           </t>
  </si>
  <si>
    <t>APIPUCOS</t>
  </si>
  <si>
    <t>2677325</t>
  </si>
  <si>
    <t xml:space="preserve">RUA JOSE BEZERRA CAVALCANTE        </t>
  </si>
  <si>
    <t>2945123</t>
  </si>
  <si>
    <t xml:space="preserve">RUA JOAO LIRA                      </t>
  </si>
  <si>
    <t>2822206</t>
  </si>
  <si>
    <t xml:space="preserve">RUA SAO MATHEUS                    </t>
  </si>
  <si>
    <t>2861498</t>
  </si>
  <si>
    <t xml:space="preserve">RUA FRANCISCO VALPASSOS            </t>
  </si>
  <si>
    <t>TORRE</t>
  </si>
  <si>
    <t>3236885</t>
  </si>
  <si>
    <t xml:space="preserve">RUA ANTONIO PAES BARRETO           </t>
  </si>
  <si>
    <t>3097223</t>
  </si>
  <si>
    <t xml:space="preserve">RUA ANGATUBA                       </t>
  </si>
  <si>
    <t>3235351</t>
  </si>
  <si>
    <t xml:space="preserve">RUA ADALGISA                       </t>
  </si>
  <si>
    <t>3005348</t>
  </si>
  <si>
    <t>135613B</t>
  </si>
  <si>
    <t xml:space="preserve">RUA ESTEVAO DE SA                  </t>
  </si>
  <si>
    <t>3189133</t>
  </si>
  <si>
    <t>RUA ODETE MONTEIRO 450</t>
  </si>
  <si>
    <t>JARDIM UCHOA</t>
  </si>
  <si>
    <t>3070465</t>
  </si>
  <si>
    <t xml:space="preserve">RUA FAUSTO CARDOSO                 </t>
  </si>
  <si>
    <t>3178780</t>
  </si>
  <si>
    <t xml:space="preserve">ET DE MUMBECA                      </t>
  </si>
  <si>
    <t>2691093</t>
  </si>
  <si>
    <t xml:space="preserve">RUA ENGENHO BULHOES                </t>
  </si>
  <si>
    <t>3012876</t>
  </si>
  <si>
    <t xml:space="preserve">RUA ITAPIRANGA                     </t>
  </si>
  <si>
    <t>VASCO DA GAMA</t>
  </si>
  <si>
    <t>3285671</t>
  </si>
  <si>
    <t xml:space="preserve">AV VER OTACILIO AZEVEDO            </t>
  </si>
  <si>
    <t>3124105</t>
  </si>
  <si>
    <t xml:space="preserve">RUA MARIA DE FATIMA TEIXEIRA       </t>
  </si>
  <si>
    <t>UR-07</t>
  </si>
  <si>
    <t>3257071</t>
  </si>
  <si>
    <t xml:space="preserve">VI ARITANA                         </t>
  </si>
  <si>
    <t>ESTANCIA</t>
  </si>
  <si>
    <t>2934682</t>
  </si>
  <si>
    <t xml:space="preserve">RUA HAVAI                          </t>
  </si>
  <si>
    <t>2917705</t>
  </si>
  <si>
    <t xml:space="preserve">RUA ALM NELSON FERNANDES           </t>
  </si>
  <si>
    <t>3042216</t>
  </si>
  <si>
    <t xml:space="preserve">RUA VALE DO CARIRI                 </t>
  </si>
  <si>
    <t>3243745</t>
  </si>
  <si>
    <t xml:space="preserve">AV 12 DE JUNHO                     </t>
  </si>
  <si>
    <t>ALTO STA TEREZINHA</t>
  </si>
  <si>
    <t>2675668</t>
  </si>
  <si>
    <t xml:space="preserve">AV DR JOSE RUFINO                  </t>
  </si>
  <si>
    <t>3005799</t>
  </si>
  <si>
    <t xml:space="preserve">RUA ARISTONICO OLIVEIRA            </t>
  </si>
  <si>
    <t>CIDADE UNIVERSITARIA</t>
  </si>
  <si>
    <t>2868228</t>
  </si>
  <si>
    <t>RUA N SA DA CONCEICAO 111</t>
  </si>
  <si>
    <t>2986129</t>
  </si>
  <si>
    <t>AV ANDRE VIDAL NEGREIROS</t>
  </si>
  <si>
    <t>3126293</t>
  </si>
  <si>
    <t>AV NORTE MIGUEL ARRAES DE ALENCAR   S/N CMEI SANTO AMARO</t>
  </si>
  <si>
    <t>2885380</t>
  </si>
  <si>
    <t>135194B</t>
  </si>
  <si>
    <t xml:space="preserve">RUA PEDRO BATISTA                  </t>
  </si>
  <si>
    <t>2993164</t>
  </si>
  <si>
    <t>E46027</t>
  </si>
  <si>
    <t xml:space="preserve">RUA EXPED FRANCISCO VITORIANO      </t>
  </si>
  <si>
    <t>ARRUDA</t>
  </si>
  <si>
    <t>2696447</t>
  </si>
  <si>
    <t xml:space="preserve">RUA TANAMBI                        </t>
  </si>
  <si>
    <t>LINHA DO TIRO</t>
  </si>
  <si>
    <t>3085471</t>
  </si>
  <si>
    <t>OE67537</t>
  </si>
  <si>
    <t xml:space="preserve">RUA CERRO NEGRO                    </t>
  </si>
  <si>
    <t>3118407</t>
  </si>
  <si>
    <t>RUA JOAO LIRA, 2</t>
  </si>
  <si>
    <t>5290676</t>
  </si>
  <si>
    <t xml:space="preserve">RUA 21 DE ABRIL                    </t>
  </si>
  <si>
    <t>MNS FABRICIO</t>
  </si>
  <si>
    <t>5354414</t>
  </si>
  <si>
    <t xml:space="preserve">RUA ENGENHO CANTO ALEGRE           </t>
  </si>
  <si>
    <t>5416271</t>
  </si>
  <si>
    <t xml:space="preserve">RUA BOM PASTOR                     </t>
  </si>
  <si>
    <t>5228563</t>
  </si>
  <si>
    <t xml:space="preserve">RUA ASTERIO RUFINO ALVES           </t>
  </si>
  <si>
    <t>2920991</t>
  </si>
  <si>
    <t xml:space="preserve">AV NORTE MIGUEL ARRAES DE ALENCAR  </t>
  </si>
  <si>
    <t>3265993</t>
  </si>
  <si>
    <t xml:space="preserve">AV MASCARENHAS DE MORAIS      </t>
  </si>
  <si>
    <t>5229286</t>
  </si>
  <si>
    <t>AV BOA VIAGEM, S/N</t>
  </si>
  <si>
    <t>5753383</t>
  </si>
  <si>
    <t>RUA CEL JOAO BATISTA DO REGO BARROS 1</t>
  </si>
  <si>
    <t>5792210</t>
  </si>
  <si>
    <t>RUA CEL JOAO BATISTA DO REGO BARROS 2</t>
  </si>
  <si>
    <t>5793393</t>
  </si>
  <si>
    <t>RUA CEL JOAO BATISTA DO REGO BARROS 3</t>
  </si>
  <si>
    <t>5812323</t>
  </si>
  <si>
    <t>RUA CEL JOAO BATISTA DO REGO BARROS 4</t>
  </si>
  <si>
    <t>5815132</t>
  </si>
  <si>
    <t>AV CAXANGA, 653</t>
  </si>
  <si>
    <t>5881533</t>
  </si>
  <si>
    <t>TV DO GUSMAO</t>
  </si>
  <si>
    <t>5881617</t>
  </si>
  <si>
    <t>1560491</t>
  </si>
  <si>
    <t xml:space="preserve">RUA JACIRA                         </t>
  </si>
  <si>
    <t>IBURA UR 05</t>
  </si>
  <si>
    <t>6067572</t>
  </si>
  <si>
    <t xml:space="preserve">RUA MAJ AFONSO LEAL                </t>
  </si>
  <si>
    <t>BARRO</t>
  </si>
  <si>
    <t>6077760</t>
  </si>
  <si>
    <t xml:space="preserve">AV NORTE MIGUEL A DE ALENCAR       </t>
  </si>
  <si>
    <t>6233498</t>
  </si>
  <si>
    <t>6266814</t>
  </si>
  <si>
    <t xml:space="preserve">AV RIO BRANCO                      </t>
  </si>
  <si>
    <t>MORRO DA CONCEICAO</t>
  </si>
  <si>
    <t>2847972</t>
  </si>
  <si>
    <t>UR-03</t>
  </si>
  <si>
    <t>5716019</t>
  </si>
  <si>
    <t>RUA ESTREITA DO ROSARIO270</t>
  </si>
  <si>
    <t>6792871</t>
  </si>
  <si>
    <t>ET DO ARRAIAL1</t>
  </si>
  <si>
    <t>6831656</t>
  </si>
  <si>
    <t>RUA BR DE SAO BORJA, 279</t>
  </si>
  <si>
    <t>3026818</t>
  </si>
  <si>
    <t>118571B</t>
  </si>
  <si>
    <t>RUA PE LEMOS94</t>
  </si>
  <si>
    <t>6591357</t>
  </si>
  <si>
    <t>TV DO GUSMAO 178 --A</t>
  </si>
  <si>
    <t>3190305</t>
  </si>
  <si>
    <t>AV LIBERDADE, 659</t>
  </si>
  <si>
    <t>TEJIPIO</t>
  </si>
  <si>
    <t>3224529</t>
  </si>
  <si>
    <t>RUA TABAIARES0</t>
  </si>
  <si>
    <t>3084440</t>
  </si>
  <si>
    <t xml:space="preserve">ET DOS REMEDIOS                    </t>
  </si>
  <si>
    <t>DOIS RIOS</t>
  </si>
  <si>
    <t>2900476</t>
  </si>
  <si>
    <t>97401B</t>
  </si>
  <si>
    <t xml:space="preserve">RUA PALMARES                       </t>
  </si>
  <si>
    <t>3078114</t>
  </si>
  <si>
    <t>N27661</t>
  </si>
  <si>
    <t xml:space="preserve">AV BEBERIBE                        </t>
  </si>
  <si>
    <t>2649263</t>
  </si>
  <si>
    <t xml:space="preserve">RUA MONTE CELESTE                  </t>
  </si>
  <si>
    <t>2640404</t>
  </si>
  <si>
    <t>2814242</t>
  </si>
  <si>
    <t>3008699</t>
  </si>
  <si>
    <t>3035374</t>
  </si>
  <si>
    <t>Quantidade de Unidades</t>
  </si>
  <si>
    <t>Município de conexão</t>
  </si>
  <si>
    <t>mês/ano</t>
  </si>
  <si>
    <t>Consumo das Equipamentos Públicos Municipais  (kWh)</t>
  </si>
  <si>
    <t>Valor da Fatura - Equipamentos  (R$)</t>
  </si>
  <si>
    <t>Unidades Consumidoras Municipais - UCs</t>
  </si>
  <si>
    <t>Equipamentos</t>
  </si>
  <si>
    <t xml:space="preserve">Total da
Fatura (R$) </t>
  </si>
  <si>
    <t>Total da
Fatura 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</si>
</sst>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</fills>
  <borders count="3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theme="4" tint="0.39997558519241921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4506668294322"/>
      </bottom>
      <diagonal/>
    </border>
    <border>
      <left style="thin">
        <color auto="1"/>
      </left>
      <right style="thin">
        <color auto="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 style="thin">
        <color auto="1"/>
      </right>
      <top style="thin">
        <color theme="4" tint="0.39994506668294322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/>
    <xf numFmtId="164" fontId="3" fillId="0" borderId="0" xfId="0" applyNumberFormat="1" applyFont="1"/>
    <xf numFmtId="0" fontId="3" fillId="2" borderId="2" xfId="0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 wrapText="1"/>
    </xf>
    <xf numFmtId="44" fontId="0" fillId="0" borderId="2" xfId="1" applyFont="1" applyFill="1" applyBorder="1" applyAlignment="1">
      <alignment horizontal="center" vertical="center" wrapText="1"/>
    </xf>
    <xf numFmtId="44" fontId="1" fillId="0" borderId="2" xfId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44" fontId="3" fillId="2" borderId="9" xfId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17" fontId="0" fillId="0" borderId="6" xfId="0" applyNumberFormat="1" applyBorder="1" applyAlignment="1">
      <alignment horizontal="center"/>
    </xf>
    <xf numFmtId="17" fontId="0" fillId="0" borderId="14" xfId="0" applyNumberFormat="1" applyBorder="1" applyAlignment="1">
      <alignment horizontal="center"/>
    </xf>
    <xf numFmtId="0" fontId="3" fillId="2" borderId="18" xfId="0" applyFont="1" applyFill="1" applyBorder="1" applyAlignment="1">
      <alignment horizontal="center" vertical="center" wrapText="1"/>
    </xf>
    <xf numFmtId="17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2" borderId="23" xfId="0" applyFont="1" applyFill="1" applyBorder="1" applyAlignment="1">
      <alignment horizontal="center" vertical="center" wrapText="1"/>
    </xf>
    <xf numFmtId="44" fontId="3" fillId="2" borderId="23" xfId="1" applyFont="1" applyFill="1" applyBorder="1" applyAlignment="1">
      <alignment horizontal="center" vertical="center" wrapText="1"/>
    </xf>
    <xf numFmtId="17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44" fontId="0" fillId="0" borderId="24" xfId="1" applyFont="1" applyBorder="1" applyAlignment="1">
      <alignment horizontal="center"/>
    </xf>
    <xf numFmtId="17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44" fontId="0" fillId="0" borderId="25" xfId="1" applyFon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3" fontId="0" fillId="0" borderId="15" xfId="3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3" applyNumberFormat="1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3" fillId="2" borderId="18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4" fontId="0" fillId="0" borderId="16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22" xfId="1" applyFont="1" applyBorder="1" applyAlignment="1">
      <alignment horizontal="center"/>
    </xf>
    <xf numFmtId="44" fontId="3" fillId="2" borderId="19" xfId="1" applyFont="1" applyFill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165" fontId="0" fillId="0" borderId="24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4">
    <cellStyle name="Moeda" xfId="1" builtinId="4"/>
    <cellStyle name="Normal" xfId="0" builtinId="0"/>
    <cellStyle name="Normal 2" xfId="2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Resumo!$B$4:$B$37</c:f>
              <c:numCache>
                <c:formatCode>mmm\-yy</c:formatCode>
                <c:ptCount val="3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</c:numCache>
            </c:numRef>
          </c:cat>
          <c:val>
            <c:numRef>
              <c:f>Resumo!$C$4:$C$37</c:f>
              <c:numCache>
                <c:formatCode>#,##0</c:formatCode>
                <c:ptCount val="34"/>
                <c:pt idx="0">
                  <c:v>3709307.148000001</c:v>
                </c:pt>
                <c:pt idx="1">
                  <c:v>4693653.7469999995</c:v>
                </c:pt>
                <c:pt idx="2">
                  <c:v>4603287.2700000014</c:v>
                </c:pt>
                <c:pt idx="3">
                  <c:v>4629213.2780000009</c:v>
                </c:pt>
                <c:pt idx="4">
                  <c:v>4798394.2260000007</c:v>
                </c:pt>
                <c:pt idx="5">
                  <c:v>4446716.3399999989</c:v>
                </c:pt>
                <c:pt idx="6">
                  <c:v>3991541.9639999992</c:v>
                </c:pt>
                <c:pt idx="7">
                  <c:v>4041463.0230000005</c:v>
                </c:pt>
                <c:pt idx="8">
                  <c:v>4082275.5100000002</c:v>
                </c:pt>
                <c:pt idx="9">
                  <c:v>4753679.1559999967</c:v>
                </c:pt>
                <c:pt idx="10">
                  <c:v>4748995.2089999998</c:v>
                </c:pt>
                <c:pt idx="11">
                  <c:v>5179278.3530000011</c:v>
                </c:pt>
                <c:pt idx="12">
                  <c:v>4054346.96</c:v>
                </c:pt>
                <c:pt idx="13">
                  <c:v>4497030.317999999</c:v>
                </c:pt>
                <c:pt idx="14">
                  <c:v>5541755.6279999977</c:v>
                </c:pt>
                <c:pt idx="15">
                  <c:v>4295936.8940000003</c:v>
                </c:pt>
                <c:pt idx="16">
                  <c:v>265333.02000000037</c:v>
                </c:pt>
                <c:pt idx="17">
                  <c:v>328188.30000000005</c:v>
                </c:pt>
                <c:pt idx="18">
                  <c:v>3938963.1590000014</c:v>
                </c:pt>
                <c:pt idx="19">
                  <c:v>4078958.7610000027</c:v>
                </c:pt>
                <c:pt idx="20">
                  <c:v>4768216.7819999978</c:v>
                </c:pt>
                <c:pt idx="21">
                  <c:v>4442637.3259999994</c:v>
                </c:pt>
                <c:pt idx="22">
                  <c:v>3624025.3359999992</c:v>
                </c:pt>
                <c:pt idx="23">
                  <c:v>3426311.0100000007</c:v>
                </c:pt>
                <c:pt idx="24">
                  <c:v>4309821.1000000015</c:v>
                </c:pt>
                <c:pt idx="25">
                  <c:v>4144363.9299999997</c:v>
                </c:pt>
                <c:pt idx="26">
                  <c:v>4084074.9800000014</c:v>
                </c:pt>
                <c:pt idx="27">
                  <c:v>4838057.4699999988</c:v>
                </c:pt>
                <c:pt idx="28">
                  <c:v>4772421.3100000015</c:v>
                </c:pt>
                <c:pt idx="29">
                  <c:v>3883623.3910000017</c:v>
                </c:pt>
                <c:pt idx="30">
                  <c:v>3585965.9360000007</c:v>
                </c:pt>
                <c:pt idx="31">
                  <c:v>3949847.8299999987</c:v>
                </c:pt>
                <c:pt idx="32">
                  <c:v>4115810.9400000009</c:v>
                </c:pt>
                <c:pt idx="33">
                  <c:v>4702288.2300000014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AF-41DD-AFF9-244FF8568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5465248"/>
        <c:axId val="1922365648"/>
      </c:lineChart>
      <c:dateAx>
        <c:axId val="1995465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22365648"/>
        <c:crosses val="autoZero"/>
        <c:auto val="1"/>
        <c:lblOffset val="100"/>
        <c:baseTimeUnit val="months"/>
      </c:dateAx>
      <c:valAx>
        <c:axId val="192236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9546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Resumo!$D$2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Resumo!$B$4:$B$37</c:f>
              <c:numCache>
                <c:formatCode>mmm\-yy</c:formatCode>
                <c:ptCount val="3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</c:numCache>
            </c:numRef>
          </c:cat>
          <c:val>
            <c:numRef>
              <c:f>Resumo!$D$4:$D$37</c:f>
              <c:numCache>
                <c:formatCode>_("R$"* #,##0.00_);_("R$"* \(#,##0.00\);_("R$"* "-"??_);_(@_)</c:formatCode>
                <c:ptCount val="34"/>
                <c:pt idx="0">
                  <c:v>2605358.870000002</c:v>
                </c:pt>
                <c:pt idx="1">
                  <c:v>3439016.4800000004</c:v>
                </c:pt>
                <c:pt idx="2">
                  <c:v>3423811.9300000006</c:v>
                </c:pt>
                <c:pt idx="3">
                  <c:v>3500209.0299999993</c:v>
                </c:pt>
                <c:pt idx="4">
                  <c:v>3722587.5000000009</c:v>
                </c:pt>
                <c:pt idx="5">
                  <c:v>3240065.54</c:v>
                </c:pt>
                <c:pt idx="6">
                  <c:v>3128994.290000001</c:v>
                </c:pt>
                <c:pt idx="7">
                  <c:v>3181464.3900000029</c:v>
                </c:pt>
                <c:pt idx="8">
                  <c:v>3393157.0000000023</c:v>
                </c:pt>
                <c:pt idx="9">
                  <c:v>3910157.1999999983</c:v>
                </c:pt>
                <c:pt idx="10">
                  <c:v>3817506.5999999973</c:v>
                </c:pt>
                <c:pt idx="11">
                  <c:v>3930347.8600000031</c:v>
                </c:pt>
                <c:pt idx="12">
                  <c:v>3183974.6499999976</c:v>
                </c:pt>
                <c:pt idx="13">
                  <c:v>3442569.0200000009</c:v>
                </c:pt>
                <c:pt idx="14">
                  <c:v>4280151.8900000006</c:v>
                </c:pt>
                <c:pt idx="15">
                  <c:v>3475617.8699999973</c:v>
                </c:pt>
                <c:pt idx="16">
                  <c:v>2520181.2999999984</c:v>
                </c:pt>
                <c:pt idx="17">
                  <c:v>2959599.2599999984</c:v>
                </c:pt>
                <c:pt idx="18">
                  <c:v>3225071.8600000036</c:v>
                </c:pt>
                <c:pt idx="19">
                  <c:v>3468201.2199999988</c:v>
                </c:pt>
                <c:pt idx="20">
                  <c:v>4067786.95</c:v>
                </c:pt>
                <c:pt idx="21">
                  <c:v>3766980.8799999962</c:v>
                </c:pt>
                <c:pt idx="22">
                  <c:v>3276905.859999998</c:v>
                </c:pt>
                <c:pt idx="23">
                  <c:v>3225765.1599999978</c:v>
                </c:pt>
                <c:pt idx="24">
                  <c:v>3551048.8799999962</c:v>
                </c:pt>
                <c:pt idx="25">
                  <c:v>3478993.9599999958</c:v>
                </c:pt>
                <c:pt idx="26">
                  <c:v>3384397.3800000022</c:v>
                </c:pt>
                <c:pt idx="27">
                  <c:v>3979942.5699999994</c:v>
                </c:pt>
                <c:pt idx="28">
                  <c:v>4197338.110000005</c:v>
                </c:pt>
                <c:pt idx="29">
                  <c:v>3670910.06</c:v>
                </c:pt>
                <c:pt idx="30">
                  <c:v>3829677.1099999985</c:v>
                </c:pt>
                <c:pt idx="31">
                  <c:v>4164336.8200000022</c:v>
                </c:pt>
                <c:pt idx="32">
                  <c:v>4533119.4499999974</c:v>
                </c:pt>
                <c:pt idx="33">
                  <c:v>4959284.5699999994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AF-41DD-AFF9-244FF8568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5465248"/>
        <c:axId val="1922365648"/>
      </c:lineChart>
      <c:dateAx>
        <c:axId val="1995465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22365648"/>
        <c:crosses val="autoZero"/>
        <c:auto val="1"/>
        <c:lblOffset val="100"/>
        <c:baseTimeUnit val="months"/>
      </c:dateAx>
      <c:valAx>
        <c:axId val="192236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9546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25399</xdr:rowOff>
    </xdr:from>
    <xdr:to>
      <xdr:col>15</xdr:col>
      <xdr:colOff>529366</xdr:colOff>
      <xdr:row>10</xdr:row>
      <xdr:rowOff>43778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A20431D-A107-4057-99DD-FDCBFECFE5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123266</xdr:colOff>
      <xdr:row>10</xdr:row>
      <xdr:rowOff>97714</xdr:rowOff>
    </xdr:from>
    <xdr:to>
      <xdr:col>15</xdr:col>
      <xdr:colOff>538332</xdr:colOff>
      <xdr:row>20</xdr:row>
      <xdr:rowOff>75902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407F36E-60ED-47D7-8A71-3D10FF7A9A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4"/>
  <sheetViews>
    <sheetView showGridLines="0" tabSelected="1" zoomScaleNormal="100" zoomScaleSheetLayoutView="70" zoomScalePageLayoutView="40" workbookViewId="0">
      <selection activeCell="C4" sqref="C4"/>
    </sheetView>
  </sheetViews>
  <sheetFormatPr defaultColWidth="8.85546875" defaultRowHeight="15" x14ac:dyDescent="0.25"/>
  <cols>
    <col min="2" max="2" width="12.7109375" bestFit="1" customWidth="1"/>
    <col min="3" max="3" width="25.140625" customWidth="1"/>
    <col min="4" max="4" width="20" customWidth="1"/>
  </cols>
  <sheetData>
    <row r="2" spans="2:4" ht="32.1" customHeight="1" x14ac:dyDescent="0.25">
      <c r="B2" s="66" t="s">
        <v>529</v>
      </c>
      <c r="C2" s="68" t="s">
        <v>532</v>
      </c>
      <c r="D2" s="69"/>
    </row>
    <row r="3" spans="2:4" ht="45" x14ac:dyDescent="0.25">
      <c r="B3" s="67"/>
      <c r="C3" s="22" t="s">
        <v>530</v>
      </c>
      <c r="D3" s="48" t="s">
        <v>531</v>
      </c>
    </row>
    <row r="4" spans="2:4" x14ac:dyDescent="0.25">
      <c r="B4" s="21">
        <v>43466</v>
      </c>
      <c r="C4" s="42">
        <f>Geral!B17</f>
        <v>3709307.148000001</v>
      </c>
      <c r="D4" s="49">
        <f>Geral!C17</f>
        <v>2605358.870000002</v>
      </c>
    </row>
    <row r="5" spans="2:4" x14ac:dyDescent="0.25">
      <c r="B5" s="20">
        <v>43497</v>
      </c>
      <c r="C5" s="43">
        <f>Geral!G17</f>
        <v>4693653.7469999995</v>
      </c>
      <c r="D5" s="50">
        <f>Geral!H17</f>
        <v>3439016.4800000004</v>
      </c>
    </row>
    <row r="6" spans="2:4" x14ac:dyDescent="0.25">
      <c r="B6" s="20">
        <v>43525</v>
      </c>
      <c r="C6" s="44">
        <f>Geral!L17</f>
        <v>4603287.2700000014</v>
      </c>
      <c r="D6" s="50">
        <f>Geral!M17</f>
        <v>3423811.9300000006</v>
      </c>
    </row>
    <row r="7" spans="2:4" x14ac:dyDescent="0.25">
      <c r="B7" s="20">
        <v>43556</v>
      </c>
      <c r="C7" s="43">
        <f>Geral!Q17</f>
        <v>4629213.2780000009</v>
      </c>
      <c r="D7" s="50">
        <f>Geral!R17</f>
        <v>3500209.0299999993</v>
      </c>
    </row>
    <row r="8" spans="2:4" x14ac:dyDescent="0.25">
      <c r="B8" s="20">
        <v>43586</v>
      </c>
      <c r="C8" s="43">
        <f>Geral!V17</f>
        <v>4798394.2260000007</v>
      </c>
      <c r="D8" s="50">
        <f>Geral!W17</f>
        <v>3722587.5000000009</v>
      </c>
    </row>
    <row r="9" spans="2:4" x14ac:dyDescent="0.25">
      <c r="B9" s="20">
        <v>43617</v>
      </c>
      <c r="C9" s="43">
        <f>Geral!AA17</f>
        <v>4446716.3399999989</v>
      </c>
      <c r="D9" s="50">
        <f>Geral!AB17</f>
        <v>3240065.54</v>
      </c>
    </row>
    <row r="10" spans="2:4" x14ac:dyDescent="0.25">
      <c r="B10" s="20">
        <v>43647</v>
      </c>
      <c r="C10" s="43">
        <f>Geral!AF17</f>
        <v>3991541.9639999992</v>
      </c>
      <c r="D10" s="50">
        <f>Geral!AG17</f>
        <v>3128994.290000001</v>
      </c>
    </row>
    <row r="11" spans="2:4" x14ac:dyDescent="0.25">
      <c r="B11" s="20">
        <v>43678</v>
      </c>
      <c r="C11" s="43">
        <f>Geral!AK17</f>
        <v>4041463.0230000005</v>
      </c>
      <c r="D11" s="50">
        <f>Geral!AL17</f>
        <v>3181464.3900000029</v>
      </c>
    </row>
    <row r="12" spans="2:4" x14ac:dyDescent="0.25">
      <c r="B12" s="20">
        <v>43709</v>
      </c>
      <c r="C12" s="43">
        <f>Geral!AP17</f>
        <v>4082275.5100000002</v>
      </c>
      <c r="D12" s="50">
        <f>Geral!AQ17</f>
        <v>3393157.0000000023</v>
      </c>
    </row>
    <row r="13" spans="2:4" x14ac:dyDescent="0.25">
      <c r="B13" s="20">
        <v>43739</v>
      </c>
      <c r="C13" s="43">
        <f>Geral!AU17</f>
        <v>4753679.1559999967</v>
      </c>
      <c r="D13" s="50">
        <f>Geral!AV17</f>
        <v>3910157.1999999983</v>
      </c>
    </row>
    <row r="14" spans="2:4" x14ac:dyDescent="0.25">
      <c r="B14" s="20">
        <v>43770</v>
      </c>
      <c r="C14" s="43">
        <f>Geral!AZ17</f>
        <v>4748995.2089999998</v>
      </c>
      <c r="D14" s="50">
        <f>Geral!BA17</f>
        <v>3817506.5999999973</v>
      </c>
    </row>
    <row r="15" spans="2:4" x14ac:dyDescent="0.25">
      <c r="B15" s="20">
        <v>43800</v>
      </c>
      <c r="C15" s="43">
        <f>Geral!BE17</f>
        <v>5179278.3530000011</v>
      </c>
      <c r="D15" s="50">
        <f>Geral!BF17</f>
        <v>3930347.8600000031</v>
      </c>
    </row>
    <row r="16" spans="2:4" x14ac:dyDescent="0.25">
      <c r="B16" s="20">
        <v>43831</v>
      </c>
      <c r="C16" s="43">
        <f>Geral!BJ17</f>
        <v>4054346.96</v>
      </c>
      <c r="D16" s="50">
        <f>Geral!BK17</f>
        <v>3183974.6499999976</v>
      </c>
    </row>
    <row r="17" spans="2:7" x14ac:dyDescent="0.25">
      <c r="B17" s="20">
        <v>43862</v>
      </c>
      <c r="C17" s="43">
        <f>Geral!BO17</f>
        <v>4497030.317999999</v>
      </c>
      <c r="D17" s="50">
        <f>Geral!BP17</f>
        <v>3442569.0200000009</v>
      </c>
    </row>
    <row r="18" spans="2:7" x14ac:dyDescent="0.25">
      <c r="B18" s="20">
        <v>43891</v>
      </c>
      <c r="C18" s="43">
        <f>Geral!BT17</f>
        <v>5541755.6279999977</v>
      </c>
      <c r="D18" s="50">
        <f>Geral!BU17</f>
        <v>4280151.8900000006</v>
      </c>
      <c r="G18" s="1"/>
    </row>
    <row r="19" spans="2:7" x14ac:dyDescent="0.25">
      <c r="B19" s="20">
        <v>43922</v>
      </c>
      <c r="C19" s="43">
        <f>Geral!BY17</f>
        <v>4295936.8940000003</v>
      </c>
      <c r="D19" s="50">
        <f>Geral!BZ17</f>
        <v>3475617.8699999973</v>
      </c>
    </row>
    <row r="20" spans="2:7" x14ac:dyDescent="0.25">
      <c r="B20" s="20">
        <v>43952</v>
      </c>
      <c r="C20" s="43">
        <f>Geral!CD17</f>
        <v>265333.02000000037</v>
      </c>
      <c r="D20" s="50">
        <f>Geral!CE17</f>
        <v>2520181.2999999984</v>
      </c>
    </row>
    <row r="21" spans="2:7" x14ac:dyDescent="0.25">
      <c r="B21" s="20">
        <v>43983</v>
      </c>
      <c r="C21" s="43">
        <f>Geral!CI17</f>
        <v>328188.30000000005</v>
      </c>
      <c r="D21" s="50">
        <f>Geral!CJ17</f>
        <v>2959599.2599999984</v>
      </c>
    </row>
    <row r="22" spans="2:7" x14ac:dyDescent="0.25">
      <c r="B22" s="20">
        <v>44013</v>
      </c>
      <c r="C22" s="43">
        <f>Geral!CN17</f>
        <v>3938963.1590000014</v>
      </c>
      <c r="D22" s="50">
        <f>Geral!CO17</f>
        <v>3225071.8600000036</v>
      </c>
    </row>
    <row r="23" spans="2:7" x14ac:dyDescent="0.25">
      <c r="B23" s="20">
        <v>44044</v>
      </c>
      <c r="C23" s="43">
        <f>Geral!CS17</f>
        <v>4078958.7610000027</v>
      </c>
      <c r="D23" s="50">
        <f>Geral!CT17</f>
        <v>3468201.2199999988</v>
      </c>
    </row>
    <row r="24" spans="2:7" x14ac:dyDescent="0.25">
      <c r="B24" s="20">
        <v>44075</v>
      </c>
      <c r="C24" s="43">
        <f>Geral!CX17</f>
        <v>4768216.7819999978</v>
      </c>
      <c r="D24" s="50">
        <f>Geral!CY17</f>
        <v>4067786.95</v>
      </c>
    </row>
    <row r="25" spans="2:7" x14ac:dyDescent="0.25">
      <c r="B25" s="20">
        <v>44105</v>
      </c>
      <c r="C25" s="43">
        <f>Geral!DC17</f>
        <v>4442637.3259999994</v>
      </c>
      <c r="D25" s="50">
        <f>Geral!DD17</f>
        <v>3766980.8799999962</v>
      </c>
    </row>
    <row r="26" spans="2:7" x14ac:dyDescent="0.25">
      <c r="B26" s="20">
        <v>44136</v>
      </c>
      <c r="C26" s="43">
        <f>Geral!DH17</f>
        <v>3624025.3359999992</v>
      </c>
      <c r="D26" s="50">
        <f>Geral!DI17</f>
        <v>3276905.859999998</v>
      </c>
    </row>
    <row r="27" spans="2:7" x14ac:dyDescent="0.25">
      <c r="B27" s="20">
        <v>44166</v>
      </c>
      <c r="C27" s="43">
        <f>Geral!DM17</f>
        <v>3426311.0100000007</v>
      </c>
      <c r="D27" s="50">
        <f>Geral!DN17</f>
        <v>3225765.1599999978</v>
      </c>
    </row>
    <row r="28" spans="2:7" x14ac:dyDescent="0.25">
      <c r="B28" s="20">
        <v>44197</v>
      </c>
      <c r="C28" s="43">
        <f>Geral!DR17</f>
        <v>4309821.1000000015</v>
      </c>
      <c r="D28" s="50">
        <f>Geral!DS17</f>
        <v>3551048.8799999962</v>
      </c>
    </row>
    <row r="29" spans="2:7" x14ac:dyDescent="0.25">
      <c r="B29" s="20">
        <v>44228</v>
      </c>
      <c r="C29" s="43">
        <f>Geral!DW17</f>
        <v>4144363.9299999997</v>
      </c>
      <c r="D29" s="50">
        <f>Geral!DX17</f>
        <v>3478993.9599999958</v>
      </c>
    </row>
    <row r="30" spans="2:7" x14ac:dyDescent="0.25">
      <c r="B30" s="20">
        <v>44256</v>
      </c>
      <c r="C30" s="43">
        <f>Geral!EB17</f>
        <v>4084074.9800000014</v>
      </c>
      <c r="D30" s="50">
        <f>Geral!EC17</f>
        <v>3384397.3800000022</v>
      </c>
    </row>
    <row r="31" spans="2:7" x14ac:dyDescent="0.25">
      <c r="B31" s="20">
        <v>44287</v>
      </c>
      <c r="C31" s="43">
        <f>Geral!EG17</f>
        <v>4838057.4699999988</v>
      </c>
      <c r="D31" s="50">
        <f>Geral!EH17</f>
        <v>3979942.5699999994</v>
      </c>
    </row>
    <row r="32" spans="2:7" x14ac:dyDescent="0.25">
      <c r="B32" s="20">
        <v>44317</v>
      </c>
      <c r="C32" s="43">
        <f>Geral!EL17</f>
        <v>4772421.3100000015</v>
      </c>
      <c r="D32" s="50">
        <f>Geral!EM17</f>
        <v>4197338.110000005</v>
      </c>
    </row>
    <row r="33" spans="2:4" x14ac:dyDescent="0.25">
      <c r="B33" s="20">
        <v>44348</v>
      </c>
      <c r="C33" s="43">
        <f>Geral!EQ17</f>
        <v>3883623.3910000017</v>
      </c>
      <c r="D33" s="50">
        <f>Geral!ER17</f>
        <v>3670910.06</v>
      </c>
    </row>
    <row r="34" spans="2:4" x14ac:dyDescent="0.25">
      <c r="B34" s="20">
        <v>44378</v>
      </c>
      <c r="C34" s="43">
        <f>Geral!EV17</f>
        <v>3585965.9360000007</v>
      </c>
      <c r="D34" s="50">
        <f>Geral!EW17</f>
        <v>3829677.1099999985</v>
      </c>
    </row>
    <row r="35" spans="2:4" x14ac:dyDescent="0.25">
      <c r="B35" s="20">
        <v>44409</v>
      </c>
      <c r="C35" s="43">
        <f>Geral!FA17</f>
        <v>3949847.8299999987</v>
      </c>
      <c r="D35" s="50">
        <f>Geral!FB17</f>
        <v>4164336.8200000022</v>
      </c>
    </row>
    <row r="36" spans="2:4" x14ac:dyDescent="0.25">
      <c r="B36" s="20">
        <v>44440</v>
      </c>
      <c r="C36" s="43">
        <f>Geral!FF17</f>
        <v>4115810.9400000009</v>
      </c>
      <c r="D36" s="50">
        <f>Geral!FG17</f>
        <v>4533119.4499999974</v>
      </c>
    </row>
    <row r="37" spans="2:4" x14ac:dyDescent="0.25">
      <c r="B37" s="23">
        <v>44470</v>
      </c>
      <c r="C37" s="45">
        <f>Geral!FK17</f>
        <v>4702288.2300000014</v>
      </c>
      <c r="D37" s="51">
        <f>Geral!FL17</f>
        <v>4959284.5699999994</v>
      </c>
    </row>
    <row r="38" spans="2:4" x14ac:dyDescent="0.25">
      <c r="B38" s="47" t="s">
        <v>54</v>
      </c>
      <c r="C38" s="46">
        <f>SUM(C4:C37)</f>
        <v>139325783.83500001</v>
      </c>
      <c r="D38" s="52">
        <f>SUM(D4:D37)</f>
        <v>121934531.52</v>
      </c>
    </row>
    <row r="39" spans="2:4" x14ac:dyDescent="0.25">
      <c r="B39" s="47" t="s">
        <v>55</v>
      </c>
      <c r="C39" s="46">
        <f>AVERAGE(C4:C37)</f>
        <v>4097817.1716176472</v>
      </c>
      <c r="D39" s="52">
        <f>AVERAGE(D4:D37)</f>
        <v>3586309.750588235</v>
      </c>
    </row>
    <row r="41" spans="2:4" x14ac:dyDescent="0.25">
      <c r="B41" s="3"/>
      <c r="C41" s="4"/>
      <c r="D41" s="3"/>
    </row>
    <row r="42" spans="2:4" x14ac:dyDescent="0.25">
      <c r="B42" s="3"/>
      <c r="C42" s="4"/>
      <c r="D42" s="4"/>
    </row>
    <row r="44" spans="2:4" x14ac:dyDescent="0.25">
      <c r="B44" s="3"/>
      <c r="C44" s="4"/>
    </row>
  </sheetData>
  <mergeCells count="2">
    <mergeCell ref="B2:B3"/>
    <mergeCell ref="C2:D2"/>
  </mergeCells>
  <pageMargins left="0.511811024" right="0.511811024" top="0.78740157499999996" bottom="0.78740157499999996" header="0.31496062000000002" footer="0.31496062000000002"/>
  <pageSetup paperSize="9" scale="86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K18" sqref="BK18"/>
    </sheetView>
  </sheetViews>
  <sheetFormatPr defaultColWidth="8.85546875" defaultRowHeight="15" x14ac:dyDescent="0.25"/>
  <cols>
    <col min="1" max="1" width="51" bestFit="1" customWidth="1"/>
    <col min="2" max="2" width="14" bestFit="1" customWidth="1"/>
    <col min="3" max="3" width="17.140625" customWidth="1"/>
    <col min="4" max="4" width="10.140625" customWidth="1"/>
    <col min="5" max="5" width="11.140625" customWidth="1"/>
    <col min="6" max="6" width="10.140625" customWidth="1"/>
    <col min="7" max="7" width="14" bestFit="1" customWidth="1"/>
    <col min="8" max="8" width="16.7109375" bestFit="1" customWidth="1"/>
    <col min="9" max="9" width="10.7109375" customWidth="1"/>
    <col min="10" max="10" width="10" customWidth="1"/>
    <col min="12" max="12" width="10.42578125" bestFit="1" customWidth="1"/>
    <col min="13" max="13" width="16.7109375" bestFit="1" customWidth="1"/>
    <col min="17" max="17" width="12" bestFit="1" customWidth="1"/>
    <col min="18" max="18" width="16.7109375" bestFit="1" customWidth="1"/>
    <col min="22" max="22" width="12" bestFit="1" customWidth="1"/>
    <col min="23" max="23" width="16.7109375" bestFit="1" customWidth="1"/>
    <col min="27" max="27" width="11" bestFit="1" customWidth="1"/>
    <col min="28" max="28" width="16.7109375" bestFit="1" customWidth="1"/>
    <col min="32" max="32" width="12.42578125" bestFit="1" customWidth="1"/>
    <col min="33" max="33" width="16.7109375" bestFit="1" customWidth="1"/>
    <col min="37" max="37" width="12" bestFit="1" customWidth="1"/>
    <col min="38" max="38" width="16.7109375" bestFit="1" customWidth="1"/>
    <col min="42" max="42" width="11" bestFit="1" customWidth="1"/>
    <col min="43" max="43" width="16.7109375" bestFit="1" customWidth="1"/>
    <col min="47" max="47" width="12" bestFit="1" customWidth="1"/>
    <col min="48" max="48" width="16.7109375" bestFit="1" customWidth="1"/>
    <col min="52" max="52" width="12" bestFit="1" customWidth="1"/>
    <col min="53" max="53" width="16.7109375" bestFit="1" customWidth="1"/>
    <col min="57" max="57" width="12" bestFit="1" customWidth="1"/>
    <col min="58" max="58" width="16.7109375" bestFit="1" customWidth="1"/>
    <col min="62" max="62" width="11" bestFit="1" customWidth="1"/>
    <col min="63" max="63" width="16.7109375" bestFit="1" customWidth="1"/>
    <col min="67" max="67" width="12" bestFit="1" customWidth="1"/>
    <col min="68" max="68" width="16.7109375" bestFit="1" customWidth="1"/>
    <col min="72" max="72" width="12" bestFit="1" customWidth="1"/>
    <col min="73" max="73" width="16.7109375" bestFit="1" customWidth="1"/>
    <col min="77" max="77" width="12" bestFit="1" customWidth="1"/>
    <col min="78" max="78" width="16.7109375" bestFit="1" customWidth="1"/>
    <col min="82" max="82" width="12.7109375" customWidth="1"/>
    <col min="83" max="83" width="16.85546875" customWidth="1"/>
    <col min="87" max="87" width="11.140625" bestFit="1" customWidth="1"/>
    <col min="88" max="88" width="16.7109375" bestFit="1" customWidth="1"/>
    <col min="92" max="92" width="12" bestFit="1" customWidth="1"/>
    <col min="93" max="93" width="15.7109375" bestFit="1" customWidth="1"/>
    <col min="97" max="97" width="12" bestFit="1" customWidth="1"/>
    <col min="98" max="98" width="16.7109375" bestFit="1" customWidth="1"/>
    <col min="102" max="102" width="12" bestFit="1" customWidth="1"/>
    <col min="103" max="103" width="16.7109375" bestFit="1" customWidth="1"/>
    <col min="107" max="107" width="12" bestFit="1" customWidth="1"/>
    <col min="108" max="108" width="16.7109375" bestFit="1" customWidth="1"/>
    <col min="112" max="112" width="12" bestFit="1" customWidth="1"/>
    <col min="113" max="113" width="16.7109375" bestFit="1" customWidth="1"/>
    <col min="117" max="117" width="10.42578125" bestFit="1" customWidth="1"/>
    <col min="118" max="118" width="16.7109375" bestFit="1" customWidth="1"/>
    <col min="122" max="122" width="10.42578125" bestFit="1" customWidth="1"/>
    <col min="123" max="123" width="16.7109375" bestFit="1" customWidth="1"/>
    <col min="127" max="127" width="11" bestFit="1" customWidth="1"/>
    <col min="128" max="128" width="16.7109375" bestFit="1" customWidth="1"/>
    <col min="132" max="132" width="11" bestFit="1" customWidth="1"/>
    <col min="133" max="133" width="16.7109375" bestFit="1" customWidth="1"/>
    <col min="137" max="137" width="10.42578125" bestFit="1" customWidth="1"/>
    <col min="138" max="138" width="16.7109375" bestFit="1" customWidth="1"/>
    <col min="142" max="142" width="11" bestFit="1" customWidth="1"/>
    <col min="143" max="143" width="16.7109375" bestFit="1" customWidth="1"/>
    <col min="147" max="147" width="10.42578125" bestFit="1" customWidth="1"/>
    <col min="148" max="148" width="16.7109375" bestFit="1" customWidth="1"/>
    <col min="152" max="152" width="12" bestFit="1" customWidth="1"/>
    <col min="153" max="153" width="16.7109375" bestFit="1" customWidth="1"/>
    <col min="157" max="157" width="12" bestFit="1" customWidth="1"/>
    <col min="158" max="158" width="16.7109375" bestFit="1" customWidth="1"/>
    <col min="162" max="162" width="12" bestFit="1" customWidth="1"/>
    <col min="163" max="163" width="16.7109375" bestFit="1" customWidth="1"/>
    <col min="167" max="167" width="11" bestFit="1" customWidth="1"/>
    <col min="168" max="168" width="16.7109375" bestFit="1" customWidth="1"/>
  </cols>
  <sheetData>
    <row r="1" spans="1:171" ht="14.45" customHeight="1" x14ac:dyDescent="0.25">
      <c r="A1" s="14" t="s">
        <v>26</v>
      </c>
      <c r="B1" s="70" t="s">
        <v>19</v>
      </c>
      <c r="C1" s="71"/>
      <c r="D1" s="71"/>
      <c r="E1" s="71"/>
      <c r="F1" s="72"/>
      <c r="G1" s="70" t="s">
        <v>20</v>
      </c>
      <c r="H1" s="71"/>
      <c r="I1" s="71"/>
      <c r="J1" s="71"/>
      <c r="K1" s="72"/>
      <c r="L1" s="70" t="s">
        <v>22</v>
      </c>
      <c r="M1" s="71"/>
      <c r="N1" s="71"/>
      <c r="O1" s="71"/>
      <c r="P1" s="72"/>
      <c r="Q1" s="70" t="s">
        <v>23</v>
      </c>
      <c r="R1" s="71"/>
      <c r="S1" s="71"/>
      <c r="T1" s="71"/>
      <c r="U1" s="72"/>
      <c r="V1" s="70" t="s">
        <v>24</v>
      </c>
      <c r="W1" s="71"/>
      <c r="X1" s="71"/>
      <c r="Y1" s="71"/>
      <c r="Z1" s="72"/>
      <c r="AA1" s="70" t="s">
        <v>25</v>
      </c>
      <c r="AB1" s="71"/>
      <c r="AC1" s="71"/>
      <c r="AD1" s="71"/>
      <c r="AE1" s="72"/>
      <c r="AF1" s="70" t="s">
        <v>28</v>
      </c>
      <c r="AG1" s="71"/>
      <c r="AH1" s="71"/>
      <c r="AI1" s="71"/>
      <c r="AJ1" s="72"/>
      <c r="AK1" s="70" t="s">
        <v>29</v>
      </c>
      <c r="AL1" s="71"/>
      <c r="AM1" s="71"/>
      <c r="AN1" s="71"/>
      <c r="AO1" s="72"/>
      <c r="AP1" s="70" t="s">
        <v>30</v>
      </c>
      <c r="AQ1" s="71"/>
      <c r="AR1" s="71"/>
      <c r="AS1" s="71"/>
      <c r="AT1" s="72"/>
      <c r="AU1" s="70" t="s">
        <v>31</v>
      </c>
      <c r="AV1" s="71"/>
      <c r="AW1" s="71"/>
      <c r="AX1" s="71"/>
      <c r="AY1" s="72"/>
      <c r="AZ1" s="70" t="s">
        <v>32</v>
      </c>
      <c r="BA1" s="71"/>
      <c r="BB1" s="71"/>
      <c r="BC1" s="71"/>
      <c r="BD1" s="72"/>
      <c r="BE1" s="70" t="s">
        <v>33</v>
      </c>
      <c r="BF1" s="71"/>
      <c r="BG1" s="71"/>
      <c r="BH1" s="71"/>
      <c r="BI1" s="72"/>
      <c r="BJ1" s="70" t="s">
        <v>34</v>
      </c>
      <c r="BK1" s="71"/>
      <c r="BL1" s="71"/>
      <c r="BM1" s="71"/>
      <c r="BN1" s="72"/>
      <c r="BO1" s="70" t="s">
        <v>21</v>
      </c>
      <c r="BP1" s="71"/>
      <c r="BQ1" s="71"/>
      <c r="BR1" s="71"/>
      <c r="BS1" s="72"/>
      <c r="BT1" s="70" t="s">
        <v>22</v>
      </c>
      <c r="BU1" s="71"/>
      <c r="BV1" s="71"/>
      <c r="BW1" s="71"/>
      <c r="BX1" s="72"/>
      <c r="BY1" s="70" t="s">
        <v>35</v>
      </c>
      <c r="BZ1" s="71"/>
      <c r="CA1" s="71"/>
      <c r="CB1" s="71"/>
      <c r="CC1" s="72"/>
      <c r="CD1" s="70" t="s">
        <v>36</v>
      </c>
      <c r="CE1" s="71"/>
      <c r="CF1" s="71"/>
      <c r="CG1" s="71"/>
      <c r="CH1" s="72"/>
      <c r="CI1" s="70" t="s">
        <v>37</v>
      </c>
      <c r="CJ1" s="71"/>
      <c r="CK1" s="71"/>
      <c r="CL1" s="71"/>
      <c r="CM1" s="72"/>
      <c r="CN1" s="70" t="s">
        <v>38</v>
      </c>
      <c r="CO1" s="71"/>
      <c r="CP1" s="71"/>
      <c r="CQ1" s="71"/>
      <c r="CR1" s="72"/>
      <c r="CS1" s="70" t="s">
        <v>39</v>
      </c>
      <c r="CT1" s="71"/>
      <c r="CU1" s="71"/>
      <c r="CV1" s="71"/>
      <c r="CW1" s="72"/>
      <c r="CX1" s="70" t="s">
        <v>40</v>
      </c>
      <c r="CY1" s="71"/>
      <c r="CZ1" s="71"/>
      <c r="DA1" s="71"/>
      <c r="DB1" s="72"/>
      <c r="DC1" s="70" t="s">
        <v>41</v>
      </c>
      <c r="DD1" s="71"/>
      <c r="DE1" s="71"/>
      <c r="DF1" s="71"/>
      <c r="DG1" s="72"/>
      <c r="DH1" s="70" t="s">
        <v>42</v>
      </c>
      <c r="DI1" s="71"/>
      <c r="DJ1" s="71"/>
      <c r="DK1" s="71"/>
      <c r="DL1" s="72"/>
      <c r="DM1" s="70" t="s">
        <v>43</v>
      </c>
      <c r="DN1" s="71"/>
      <c r="DO1" s="71"/>
      <c r="DP1" s="71"/>
      <c r="DQ1" s="72"/>
      <c r="DR1" s="70" t="s">
        <v>44</v>
      </c>
      <c r="DS1" s="71"/>
      <c r="DT1" s="71"/>
      <c r="DU1" s="71"/>
      <c r="DV1" s="72"/>
      <c r="DW1" s="70" t="s">
        <v>46</v>
      </c>
      <c r="DX1" s="71"/>
      <c r="DY1" s="71"/>
      <c r="DZ1" s="71"/>
      <c r="EA1" s="72"/>
      <c r="EB1" s="70" t="s">
        <v>45</v>
      </c>
      <c r="EC1" s="71"/>
      <c r="ED1" s="71"/>
      <c r="EE1" s="71"/>
      <c r="EF1" s="72"/>
      <c r="EG1" s="70" t="s">
        <v>47</v>
      </c>
      <c r="EH1" s="71"/>
      <c r="EI1" s="71"/>
      <c r="EJ1" s="71"/>
      <c r="EK1" s="72"/>
      <c r="EL1" s="70" t="s">
        <v>48</v>
      </c>
      <c r="EM1" s="71"/>
      <c r="EN1" s="71"/>
      <c r="EO1" s="71"/>
      <c r="EP1" s="72"/>
      <c r="EQ1" s="70" t="s">
        <v>49</v>
      </c>
      <c r="ER1" s="71"/>
      <c r="ES1" s="71"/>
      <c r="ET1" s="71"/>
      <c r="EU1" s="72"/>
      <c r="EV1" s="70" t="s">
        <v>50</v>
      </c>
      <c r="EW1" s="71"/>
      <c r="EX1" s="71"/>
      <c r="EY1" s="71"/>
      <c r="EZ1" s="72"/>
      <c r="FA1" s="70" t="s">
        <v>51</v>
      </c>
      <c r="FB1" s="71"/>
      <c r="FC1" s="71"/>
      <c r="FD1" s="71"/>
      <c r="FE1" s="72"/>
      <c r="FF1" s="70" t="s">
        <v>52</v>
      </c>
      <c r="FG1" s="71"/>
      <c r="FH1" s="71"/>
      <c r="FI1" s="71"/>
      <c r="FJ1" s="72"/>
      <c r="FK1" s="70" t="s">
        <v>53</v>
      </c>
      <c r="FL1" s="71"/>
      <c r="FM1" s="71"/>
      <c r="FN1" s="71"/>
      <c r="FO1" s="72"/>
    </row>
    <row r="2" spans="1:171" ht="90" x14ac:dyDescent="0.25">
      <c r="A2" s="15" t="s">
        <v>0</v>
      </c>
      <c r="B2" s="9" t="s">
        <v>14</v>
      </c>
      <c r="C2" s="6" t="s">
        <v>15</v>
      </c>
      <c r="D2" s="5" t="s">
        <v>16</v>
      </c>
      <c r="E2" s="5" t="s">
        <v>17</v>
      </c>
      <c r="F2" s="10" t="s">
        <v>18</v>
      </c>
      <c r="G2" s="9" t="s">
        <v>14</v>
      </c>
      <c r="H2" s="6" t="s">
        <v>15</v>
      </c>
      <c r="I2" s="5" t="s">
        <v>16</v>
      </c>
      <c r="J2" s="5" t="s">
        <v>17</v>
      </c>
      <c r="K2" s="10" t="s">
        <v>18</v>
      </c>
      <c r="L2" s="9" t="s">
        <v>14</v>
      </c>
      <c r="M2" s="6" t="s">
        <v>15</v>
      </c>
      <c r="N2" s="5" t="s">
        <v>16</v>
      </c>
      <c r="O2" s="5" t="s">
        <v>17</v>
      </c>
      <c r="P2" s="10" t="s">
        <v>18</v>
      </c>
      <c r="Q2" s="9" t="s">
        <v>14</v>
      </c>
      <c r="R2" s="6" t="s">
        <v>15</v>
      </c>
      <c r="S2" s="5" t="s">
        <v>16</v>
      </c>
      <c r="T2" s="5" t="s">
        <v>17</v>
      </c>
      <c r="U2" s="10" t="s">
        <v>18</v>
      </c>
      <c r="V2" s="9" t="s">
        <v>14</v>
      </c>
      <c r="W2" s="6" t="s">
        <v>15</v>
      </c>
      <c r="X2" s="5" t="s">
        <v>16</v>
      </c>
      <c r="Y2" s="5" t="s">
        <v>17</v>
      </c>
      <c r="Z2" s="10" t="s">
        <v>18</v>
      </c>
      <c r="AA2" s="9" t="s">
        <v>14</v>
      </c>
      <c r="AB2" s="6" t="s">
        <v>15</v>
      </c>
      <c r="AC2" s="5" t="s">
        <v>16</v>
      </c>
      <c r="AD2" s="5" t="s">
        <v>17</v>
      </c>
      <c r="AE2" s="10" t="s">
        <v>18</v>
      </c>
      <c r="AF2" s="9" t="s">
        <v>14</v>
      </c>
      <c r="AG2" s="6" t="s">
        <v>15</v>
      </c>
      <c r="AH2" s="5" t="s">
        <v>16</v>
      </c>
      <c r="AI2" s="5" t="s">
        <v>17</v>
      </c>
      <c r="AJ2" s="10" t="s">
        <v>18</v>
      </c>
      <c r="AK2" s="9" t="s">
        <v>14</v>
      </c>
      <c r="AL2" s="6" t="s">
        <v>15</v>
      </c>
      <c r="AM2" s="5" t="s">
        <v>16</v>
      </c>
      <c r="AN2" s="5" t="s">
        <v>17</v>
      </c>
      <c r="AO2" s="10" t="s">
        <v>18</v>
      </c>
      <c r="AP2" s="9" t="s">
        <v>14</v>
      </c>
      <c r="AQ2" s="6" t="s">
        <v>15</v>
      </c>
      <c r="AR2" s="5" t="s">
        <v>16</v>
      </c>
      <c r="AS2" s="5" t="s">
        <v>17</v>
      </c>
      <c r="AT2" s="10" t="s">
        <v>18</v>
      </c>
      <c r="AU2" s="9" t="s">
        <v>14</v>
      </c>
      <c r="AV2" s="6" t="s">
        <v>15</v>
      </c>
      <c r="AW2" s="5" t="s">
        <v>16</v>
      </c>
      <c r="AX2" s="5" t="s">
        <v>17</v>
      </c>
      <c r="AY2" s="10" t="s">
        <v>18</v>
      </c>
      <c r="AZ2" s="9" t="s">
        <v>14</v>
      </c>
      <c r="BA2" s="6" t="s">
        <v>15</v>
      </c>
      <c r="BB2" s="5" t="s">
        <v>16</v>
      </c>
      <c r="BC2" s="5" t="s">
        <v>17</v>
      </c>
      <c r="BD2" s="10" t="s">
        <v>18</v>
      </c>
      <c r="BE2" s="9" t="s">
        <v>14</v>
      </c>
      <c r="BF2" s="6" t="s">
        <v>15</v>
      </c>
      <c r="BG2" s="5" t="s">
        <v>16</v>
      </c>
      <c r="BH2" s="5" t="s">
        <v>17</v>
      </c>
      <c r="BI2" s="10" t="s">
        <v>18</v>
      </c>
      <c r="BJ2" s="9" t="s">
        <v>14</v>
      </c>
      <c r="BK2" s="6" t="s">
        <v>15</v>
      </c>
      <c r="BL2" s="5" t="s">
        <v>16</v>
      </c>
      <c r="BM2" s="5" t="s">
        <v>17</v>
      </c>
      <c r="BN2" s="10" t="s">
        <v>18</v>
      </c>
      <c r="BO2" s="9" t="s">
        <v>14</v>
      </c>
      <c r="BP2" s="6" t="s">
        <v>15</v>
      </c>
      <c r="BQ2" s="5" t="s">
        <v>16</v>
      </c>
      <c r="BR2" s="5" t="s">
        <v>17</v>
      </c>
      <c r="BS2" s="10" t="s">
        <v>18</v>
      </c>
      <c r="BT2" s="9" t="s">
        <v>14</v>
      </c>
      <c r="BU2" s="6" t="s">
        <v>15</v>
      </c>
      <c r="BV2" s="5" t="s">
        <v>16</v>
      </c>
      <c r="BW2" s="5" t="s">
        <v>17</v>
      </c>
      <c r="BX2" s="10" t="s">
        <v>18</v>
      </c>
      <c r="BY2" s="9" t="s">
        <v>14</v>
      </c>
      <c r="BZ2" s="6" t="s">
        <v>15</v>
      </c>
      <c r="CA2" s="5" t="s">
        <v>16</v>
      </c>
      <c r="CB2" s="5" t="s">
        <v>17</v>
      </c>
      <c r="CC2" s="10" t="s">
        <v>18</v>
      </c>
      <c r="CD2" s="9" t="s">
        <v>14</v>
      </c>
      <c r="CE2" s="6" t="s">
        <v>15</v>
      </c>
      <c r="CF2" s="5" t="s">
        <v>16</v>
      </c>
      <c r="CG2" s="5" t="s">
        <v>17</v>
      </c>
      <c r="CH2" s="10" t="s">
        <v>18</v>
      </c>
      <c r="CI2" s="9" t="s">
        <v>14</v>
      </c>
      <c r="CJ2" s="6" t="s">
        <v>15</v>
      </c>
      <c r="CK2" s="5" t="s">
        <v>16</v>
      </c>
      <c r="CL2" s="5" t="s">
        <v>17</v>
      </c>
      <c r="CM2" s="10" t="s">
        <v>18</v>
      </c>
      <c r="CN2" s="9" t="s">
        <v>14</v>
      </c>
      <c r="CO2" s="6" t="s">
        <v>15</v>
      </c>
      <c r="CP2" s="5" t="s">
        <v>16</v>
      </c>
      <c r="CQ2" s="5" t="s">
        <v>17</v>
      </c>
      <c r="CR2" s="10" t="s">
        <v>18</v>
      </c>
      <c r="CS2" s="9" t="s">
        <v>14</v>
      </c>
      <c r="CT2" s="6" t="s">
        <v>15</v>
      </c>
      <c r="CU2" s="5" t="s">
        <v>16</v>
      </c>
      <c r="CV2" s="5" t="s">
        <v>17</v>
      </c>
      <c r="CW2" s="10" t="s">
        <v>18</v>
      </c>
      <c r="CX2" s="9" t="s">
        <v>14</v>
      </c>
      <c r="CY2" s="6" t="s">
        <v>15</v>
      </c>
      <c r="CZ2" s="5" t="s">
        <v>16</v>
      </c>
      <c r="DA2" s="5" t="s">
        <v>17</v>
      </c>
      <c r="DB2" s="10" t="s">
        <v>18</v>
      </c>
      <c r="DC2" s="9" t="s">
        <v>14</v>
      </c>
      <c r="DD2" s="6" t="s">
        <v>15</v>
      </c>
      <c r="DE2" s="5" t="s">
        <v>16</v>
      </c>
      <c r="DF2" s="5" t="s">
        <v>17</v>
      </c>
      <c r="DG2" s="10" t="s">
        <v>18</v>
      </c>
      <c r="DH2" s="9" t="s">
        <v>14</v>
      </c>
      <c r="DI2" s="6" t="s">
        <v>15</v>
      </c>
      <c r="DJ2" s="5" t="s">
        <v>16</v>
      </c>
      <c r="DK2" s="5" t="s">
        <v>17</v>
      </c>
      <c r="DL2" s="10" t="s">
        <v>18</v>
      </c>
      <c r="DM2" s="9" t="s">
        <v>14</v>
      </c>
      <c r="DN2" s="6" t="s">
        <v>15</v>
      </c>
      <c r="DO2" s="5" t="s">
        <v>16</v>
      </c>
      <c r="DP2" s="5" t="s">
        <v>17</v>
      </c>
      <c r="DQ2" s="10" t="s">
        <v>18</v>
      </c>
      <c r="DR2" s="9" t="s">
        <v>14</v>
      </c>
      <c r="DS2" s="6" t="s">
        <v>15</v>
      </c>
      <c r="DT2" s="5" t="s">
        <v>16</v>
      </c>
      <c r="DU2" s="5" t="s">
        <v>17</v>
      </c>
      <c r="DV2" s="10" t="s">
        <v>18</v>
      </c>
      <c r="DW2" s="9" t="s">
        <v>14</v>
      </c>
      <c r="DX2" s="6" t="s">
        <v>15</v>
      </c>
      <c r="DY2" s="5" t="s">
        <v>16</v>
      </c>
      <c r="DZ2" s="5" t="s">
        <v>17</v>
      </c>
      <c r="EA2" s="10" t="s">
        <v>18</v>
      </c>
      <c r="EB2" s="9" t="s">
        <v>14</v>
      </c>
      <c r="EC2" s="6" t="s">
        <v>15</v>
      </c>
      <c r="ED2" s="5" t="s">
        <v>16</v>
      </c>
      <c r="EE2" s="5" t="s">
        <v>17</v>
      </c>
      <c r="EF2" s="10" t="s">
        <v>18</v>
      </c>
      <c r="EG2" s="9" t="s">
        <v>14</v>
      </c>
      <c r="EH2" s="6" t="s">
        <v>15</v>
      </c>
      <c r="EI2" s="5" t="s">
        <v>16</v>
      </c>
      <c r="EJ2" s="5" t="s">
        <v>17</v>
      </c>
      <c r="EK2" s="10" t="s">
        <v>18</v>
      </c>
      <c r="EL2" s="9" t="s">
        <v>14</v>
      </c>
      <c r="EM2" s="6" t="s">
        <v>15</v>
      </c>
      <c r="EN2" s="5" t="s">
        <v>16</v>
      </c>
      <c r="EO2" s="5" t="s">
        <v>17</v>
      </c>
      <c r="EP2" s="10" t="s">
        <v>18</v>
      </c>
      <c r="EQ2" s="9" t="s">
        <v>14</v>
      </c>
      <c r="ER2" s="6" t="s">
        <v>15</v>
      </c>
      <c r="ES2" s="5" t="s">
        <v>16</v>
      </c>
      <c r="ET2" s="5" t="s">
        <v>17</v>
      </c>
      <c r="EU2" s="10" t="s">
        <v>18</v>
      </c>
      <c r="EV2" s="9" t="s">
        <v>14</v>
      </c>
      <c r="EW2" s="6" t="s">
        <v>15</v>
      </c>
      <c r="EX2" s="5" t="s">
        <v>16</v>
      </c>
      <c r="EY2" s="5" t="s">
        <v>17</v>
      </c>
      <c r="EZ2" s="10" t="s">
        <v>18</v>
      </c>
      <c r="FA2" s="9" t="s">
        <v>14</v>
      </c>
      <c r="FB2" s="6" t="s">
        <v>15</v>
      </c>
      <c r="FC2" s="5" t="s">
        <v>16</v>
      </c>
      <c r="FD2" s="5" t="s">
        <v>17</v>
      </c>
      <c r="FE2" s="10" t="s">
        <v>18</v>
      </c>
      <c r="FF2" s="9" t="s">
        <v>14</v>
      </c>
      <c r="FG2" s="6" t="s">
        <v>15</v>
      </c>
      <c r="FH2" s="5" t="s">
        <v>16</v>
      </c>
      <c r="FI2" s="5" t="s">
        <v>17</v>
      </c>
      <c r="FJ2" s="10" t="s">
        <v>18</v>
      </c>
      <c r="FK2" s="9" t="s">
        <v>14</v>
      </c>
      <c r="FL2" s="6" t="s">
        <v>15</v>
      </c>
      <c r="FM2" s="5" t="s">
        <v>16</v>
      </c>
      <c r="FN2" s="5" t="s">
        <v>17</v>
      </c>
      <c r="FO2" s="10" t="s">
        <v>18</v>
      </c>
    </row>
    <row r="3" spans="1:171" ht="14.45" customHeight="1" x14ac:dyDescent="0.25">
      <c r="A3" s="16" t="s">
        <v>533</v>
      </c>
      <c r="B3" s="73"/>
      <c r="C3" s="74"/>
      <c r="D3" s="74"/>
      <c r="E3" s="74"/>
      <c r="F3" s="75"/>
      <c r="G3" s="73"/>
      <c r="H3" s="74"/>
      <c r="I3" s="74"/>
      <c r="J3" s="74"/>
      <c r="K3" s="75"/>
      <c r="L3" s="73"/>
      <c r="M3" s="74"/>
      <c r="N3" s="74"/>
      <c r="O3" s="74"/>
      <c r="P3" s="75"/>
      <c r="Q3" s="73"/>
      <c r="R3" s="74"/>
      <c r="S3" s="74"/>
      <c r="T3" s="74"/>
      <c r="U3" s="75"/>
      <c r="V3" s="73"/>
      <c r="W3" s="74"/>
      <c r="X3" s="74"/>
      <c r="Y3" s="74"/>
      <c r="Z3" s="75"/>
      <c r="AA3" s="73"/>
      <c r="AB3" s="74"/>
      <c r="AC3" s="74"/>
      <c r="AD3" s="74"/>
      <c r="AE3" s="75"/>
      <c r="AF3" s="73"/>
      <c r="AG3" s="74"/>
      <c r="AH3" s="74"/>
      <c r="AI3" s="74"/>
      <c r="AJ3" s="75"/>
      <c r="AK3" s="73"/>
      <c r="AL3" s="74"/>
      <c r="AM3" s="74"/>
      <c r="AN3" s="74"/>
      <c r="AO3" s="75"/>
      <c r="AP3" s="73"/>
      <c r="AQ3" s="74"/>
      <c r="AR3" s="74"/>
      <c r="AS3" s="74"/>
      <c r="AT3" s="75"/>
      <c r="AU3" s="73"/>
      <c r="AV3" s="74"/>
      <c r="AW3" s="74"/>
      <c r="AX3" s="74"/>
      <c r="AY3" s="75"/>
      <c r="AZ3" s="73"/>
      <c r="BA3" s="74"/>
      <c r="BB3" s="74"/>
      <c r="BC3" s="74"/>
      <c r="BD3" s="75"/>
      <c r="BE3" s="73"/>
      <c r="BF3" s="74"/>
      <c r="BG3" s="74"/>
      <c r="BH3" s="74"/>
      <c r="BI3" s="75"/>
      <c r="BJ3" s="73"/>
      <c r="BK3" s="74"/>
      <c r="BL3" s="74"/>
      <c r="BM3" s="74"/>
      <c r="BN3" s="75"/>
      <c r="BO3" s="73"/>
      <c r="BP3" s="74"/>
      <c r="BQ3" s="74"/>
      <c r="BR3" s="74"/>
      <c r="BS3" s="75"/>
      <c r="BT3" s="73"/>
      <c r="BU3" s="74"/>
      <c r="BV3" s="74"/>
      <c r="BW3" s="74"/>
      <c r="BX3" s="75"/>
      <c r="BY3" s="73"/>
      <c r="BZ3" s="74"/>
      <c r="CA3" s="74"/>
      <c r="CB3" s="74"/>
      <c r="CC3" s="75"/>
      <c r="CD3" s="73"/>
      <c r="CE3" s="74"/>
      <c r="CF3" s="74"/>
      <c r="CG3" s="74"/>
      <c r="CH3" s="75"/>
      <c r="CI3" s="73"/>
      <c r="CJ3" s="74"/>
      <c r="CK3" s="74"/>
      <c r="CL3" s="74"/>
      <c r="CM3" s="75"/>
      <c r="CN3" s="73"/>
      <c r="CO3" s="74"/>
      <c r="CP3" s="74"/>
      <c r="CQ3" s="74"/>
      <c r="CR3" s="75"/>
      <c r="CS3" s="73"/>
      <c r="CT3" s="74"/>
      <c r="CU3" s="74"/>
      <c r="CV3" s="74"/>
      <c r="CW3" s="75"/>
      <c r="CX3" s="73"/>
      <c r="CY3" s="74"/>
      <c r="CZ3" s="74"/>
      <c r="DA3" s="74"/>
      <c r="DB3" s="75"/>
      <c r="DC3" s="73"/>
      <c r="DD3" s="74"/>
      <c r="DE3" s="74"/>
      <c r="DF3" s="74"/>
      <c r="DG3" s="75"/>
      <c r="DH3" s="73"/>
      <c r="DI3" s="74"/>
      <c r="DJ3" s="74"/>
      <c r="DK3" s="74"/>
      <c r="DL3" s="75"/>
      <c r="DM3" s="73"/>
      <c r="DN3" s="74"/>
      <c r="DO3" s="74"/>
      <c r="DP3" s="74"/>
      <c r="DQ3" s="75"/>
      <c r="DR3" s="73"/>
      <c r="DS3" s="74"/>
      <c r="DT3" s="74"/>
      <c r="DU3" s="74"/>
      <c r="DV3" s="75"/>
      <c r="DW3" s="73"/>
      <c r="DX3" s="74"/>
      <c r="DY3" s="74"/>
      <c r="DZ3" s="74"/>
      <c r="EA3" s="75"/>
      <c r="EB3" s="73"/>
      <c r="EC3" s="74"/>
      <c r="ED3" s="74"/>
      <c r="EE3" s="74"/>
      <c r="EF3" s="75"/>
      <c r="EG3" s="73"/>
      <c r="EH3" s="74"/>
      <c r="EI3" s="74"/>
      <c r="EJ3" s="74"/>
      <c r="EK3" s="75"/>
      <c r="EL3" s="73"/>
      <c r="EM3" s="74"/>
      <c r="EN3" s="74"/>
      <c r="EO3" s="74"/>
      <c r="EP3" s="75"/>
      <c r="EQ3" s="73"/>
      <c r="ER3" s="74"/>
      <c r="ES3" s="74"/>
      <c r="ET3" s="74"/>
      <c r="EU3" s="75"/>
      <c r="EV3" s="73"/>
      <c r="EW3" s="74"/>
      <c r="EX3" s="74"/>
      <c r="EY3" s="74"/>
      <c r="EZ3" s="75"/>
      <c r="FA3" s="73"/>
      <c r="FB3" s="74"/>
      <c r="FC3" s="74"/>
      <c r="FD3" s="74"/>
      <c r="FE3" s="75"/>
      <c r="FF3" s="73"/>
      <c r="FG3" s="74"/>
      <c r="FH3" s="74"/>
      <c r="FI3" s="74"/>
      <c r="FJ3" s="75"/>
      <c r="FK3" s="73"/>
      <c r="FL3" s="74"/>
      <c r="FM3" s="74"/>
      <c r="FN3" s="74"/>
      <c r="FO3" s="75"/>
    </row>
    <row r="4" spans="1:171" s="2" customFormat="1" ht="14.45" customHeight="1" x14ac:dyDescent="0.25">
      <c r="A4" s="17" t="s">
        <v>4</v>
      </c>
      <c r="B4" s="56">
        <v>18913</v>
      </c>
      <c r="C4" s="7">
        <v>14024.169999999998</v>
      </c>
      <c r="D4" s="58"/>
      <c r="E4" s="58"/>
      <c r="F4" s="11">
        <v>7</v>
      </c>
      <c r="G4" s="56">
        <v>21288</v>
      </c>
      <c r="H4" s="7">
        <v>15975.210000000001</v>
      </c>
      <c r="I4" s="58"/>
      <c r="J4" s="58"/>
      <c r="K4" s="11">
        <v>7</v>
      </c>
      <c r="L4" s="56">
        <v>22499</v>
      </c>
      <c r="M4" s="7">
        <v>17690.719999999998</v>
      </c>
      <c r="N4" s="58"/>
      <c r="O4" s="58"/>
      <c r="P4" s="11">
        <v>7</v>
      </c>
      <c r="Q4" s="56">
        <v>20600</v>
      </c>
      <c r="R4" s="7">
        <v>17043.510000000002</v>
      </c>
      <c r="S4" s="58">
        <v>0</v>
      </c>
      <c r="T4" s="58">
        <v>0</v>
      </c>
      <c r="U4" s="11">
        <v>9</v>
      </c>
      <c r="V4" s="56">
        <v>29281.54</v>
      </c>
      <c r="W4" s="7">
        <v>24189.620000000003</v>
      </c>
      <c r="X4" s="58">
        <v>7.06</v>
      </c>
      <c r="Y4" s="58">
        <v>7.06</v>
      </c>
      <c r="Z4" s="11">
        <v>9</v>
      </c>
      <c r="AA4" s="56">
        <v>24089.86</v>
      </c>
      <c r="AB4" s="7">
        <v>18650.84</v>
      </c>
      <c r="AC4" s="58">
        <v>17.39</v>
      </c>
      <c r="AD4" s="58">
        <v>17.53</v>
      </c>
      <c r="AE4" s="11">
        <v>9</v>
      </c>
      <c r="AF4" s="56">
        <v>33175.11</v>
      </c>
      <c r="AG4" s="7">
        <v>26812.59</v>
      </c>
      <c r="AH4" s="58">
        <v>16.27</v>
      </c>
      <c r="AI4" s="58">
        <v>16.7</v>
      </c>
      <c r="AJ4" s="11">
        <v>10</v>
      </c>
      <c r="AK4" s="56">
        <v>43174.9</v>
      </c>
      <c r="AL4" s="7">
        <v>35993.919999999998</v>
      </c>
      <c r="AM4" s="58">
        <v>12.53</v>
      </c>
      <c r="AN4" s="58">
        <v>13</v>
      </c>
      <c r="AO4" s="11">
        <v>11</v>
      </c>
      <c r="AP4" s="56">
        <v>30905.360000000001</v>
      </c>
      <c r="AQ4" s="7">
        <v>28240.720000000001</v>
      </c>
      <c r="AR4" s="58">
        <v>14.18</v>
      </c>
      <c r="AS4" s="58">
        <v>15.95</v>
      </c>
      <c r="AT4" s="11">
        <v>10</v>
      </c>
      <c r="AU4" s="56">
        <v>35952.119999999995</v>
      </c>
      <c r="AV4" s="7">
        <v>33117.54</v>
      </c>
      <c r="AW4" s="58"/>
      <c r="AX4" s="58"/>
      <c r="AY4" s="11">
        <v>10</v>
      </c>
      <c r="AZ4" s="56">
        <v>38812.79</v>
      </c>
      <c r="BA4" s="7">
        <v>34697.769999999997</v>
      </c>
      <c r="BB4" s="58"/>
      <c r="BC4" s="58"/>
      <c r="BD4" s="11">
        <v>10</v>
      </c>
      <c r="BE4" s="56">
        <v>42655.54</v>
      </c>
      <c r="BF4" s="7">
        <v>36180.130000000005</v>
      </c>
      <c r="BG4" s="58"/>
      <c r="BH4" s="58"/>
      <c r="BI4" s="11">
        <v>12</v>
      </c>
      <c r="BJ4" s="56">
        <v>38153.68</v>
      </c>
      <c r="BK4" s="7">
        <v>33248.39</v>
      </c>
      <c r="BL4" s="58"/>
      <c r="BM4" s="58"/>
      <c r="BN4" s="11">
        <v>12</v>
      </c>
      <c r="BO4" s="56">
        <v>38577.25</v>
      </c>
      <c r="BP4" s="7">
        <v>32515.7</v>
      </c>
      <c r="BQ4" s="58">
        <v>19.91</v>
      </c>
      <c r="BR4" s="58">
        <v>18.86</v>
      </c>
      <c r="BS4" s="11">
        <v>12</v>
      </c>
      <c r="BT4" s="56">
        <v>40788.18</v>
      </c>
      <c r="BU4" s="7">
        <v>34240.82</v>
      </c>
      <c r="BV4" s="58"/>
      <c r="BW4" s="58"/>
      <c r="BX4" s="11">
        <v>12</v>
      </c>
      <c r="BY4" s="56">
        <v>34925.020000000004</v>
      </c>
      <c r="BZ4" s="7">
        <v>30285.780000000002</v>
      </c>
      <c r="CA4" s="58">
        <v>16.850000000000001</v>
      </c>
      <c r="CB4" s="58">
        <v>16.809999999999999</v>
      </c>
      <c r="CC4" s="11">
        <v>12</v>
      </c>
      <c r="CD4" s="56">
        <v>2568.4299999999994</v>
      </c>
      <c r="CE4" s="7">
        <v>24178.66</v>
      </c>
      <c r="CF4" s="58">
        <v>15.19</v>
      </c>
      <c r="CG4" s="58">
        <v>15.26</v>
      </c>
      <c r="CH4" s="11">
        <v>12</v>
      </c>
      <c r="CI4" s="56">
        <v>2391.96</v>
      </c>
      <c r="CJ4" s="7">
        <v>22865.640000000003</v>
      </c>
      <c r="CK4" s="58">
        <v>15.98</v>
      </c>
      <c r="CL4" s="58">
        <v>16.850000000000001</v>
      </c>
      <c r="CM4" s="11">
        <v>12</v>
      </c>
      <c r="CN4" s="56">
        <v>32723.279999999999</v>
      </c>
      <c r="CO4" s="7">
        <v>28179.789999999997</v>
      </c>
      <c r="CP4" s="58">
        <v>15.88</v>
      </c>
      <c r="CQ4" s="58">
        <v>16.420000000000002</v>
      </c>
      <c r="CR4" s="11">
        <v>12</v>
      </c>
      <c r="CS4" s="56">
        <v>34850.19</v>
      </c>
      <c r="CT4" s="7">
        <v>31163.490000000005</v>
      </c>
      <c r="CU4" s="58">
        <v>16.989999999999998</v>
      </c>
      <c r="CV4" s="58">
        <v>16.78</v>
      </c>
      <c r="CW4" s="11">
        <v>12</v>
      </c>
      <c r="CX4" s="56">
        <v>36379.93</v>
      </c>
      <c r="CY4" s="7">
        <v>32528.310000000005</v>
      </c>
      <c r="CZ4" s="58">
        <v>17.71</v>
      </c>
      <c r="DA4" s="58">
        <v>18.940000000000001</v>
      </c>
      <c r="DB4" s="11">
        <v>13</v>
      </c>
      <c r="DC4" s="56">
        <v>41002.239999999998</v>
      </c>
      <c r="DD4" s="7">
        <v>36579.929999999986</v>
      </c>
      <c r="DE4" s="58">
        <v>17.420000000000002</v>
      </c>
      <c r="DF4" s="58">
        <v>17.46</v>
      </c>
      <c r="DG4" s="11">
        <v>12</v>
      </c>
      <c r="DH4" s="56">
        <v>39326.1</v>
      </c>
      <c r="DI4" s="7">
        <v>34789.749999999993</v>
      </c>
      <c r="DJ4" s="58">
        <v>17.39</v>
      </c>
      <c r="DK4" s="58">
        <v>17.68</v>
      </c>
      <c r="DL4" s="11">
        <v>13</v>
      </c>
      <c r="DM4" s="56">
        <v>39149.61</v>
      </c>
      <c r="DN4" s="7">
        <v>37338.399999999994</v>
      </c>
      <c r="DO4" s="58">
        <v>17.32</v>
      </c>
      <c r="DP4" s="58">
        <v>17.57</v>
      </c>
      <c r="DQ4" s="11">
        <v>13</v>
      </c>
      <c r="DR4" s="56">
        <v>43546.32</v>
      </c>
      <c r="DS4" s="7">
        <v>42777.21</v>
      </c>
      <c r="DT4" s="58">
        <v>15.23</v>
      </c>
      <c r="DU4" s="58">
        <v>15.7</v>
      </c>
      <c r="DV4" s="11">
        <v>13</v>
      </c>
      <c r="DW4" s="56">
        <v>42692.69</v>
      </c>
      <c r="DX4" s="7">
        <v>40522.42</v>
      </c>
      <c r="DY4" s="58">
        <v>16.600000000000001</v>
      </c>
      <c r="DZ4" s="58">
        <v>16.850000000000001</v>
      </c>
      <c r="EA4" s="11">
        <v>13</v>
      </c>
      <c r="EB4" s="56">
        <v>43782.33</v>
      </c>
      <c r="EC4" s="7">
        <v>39236.020000000004</v>
      </c>
      <c r="ED4" s="58">
        <v>17.350000000000001</v>
      </c>
      <c r="EE4" s="58">
        <v>17.21</v>
      </c>
      <c r="EF4" s="11">
        <v>13</v>
      </c>
      <c r="EG4" s="56">
        <v>40678.089999999997</v>
      </c>
      <c r="EH4" s="7">
        <v>36197.799999999996</v>
      </c>
      <c r="EI4" s="58">
        <v>14.29</v>
      </c>
      <c r="EJ4" s="58">
        <v>17.5</v>
      </c>
      <c r="EK4" s="11">
        <v>13</v>
      </c>
      <c r="EL4" s="56">
        <v>36018.21</v>
      </c>
      <c r="EM4" s="7">
        <v>34966.920000000006</v>
      </c>
      <c r="EN4" s="58">
        <v>14.8</v>
      </c>
      <c r="EO4" s="58">
        <v>16.88</v>
      </c>
      <c r="EP4" s="11">
        <v>13</v>
      </c>
      <c r="EQ4" s="56">
        <v>36475.43</v>
      </c>
      <c r="ER4" s="7">
        <v>37774.140000000007</v>
      </c>
      <c r="ES4" s="58">
        <v>13.79</v>
      </c>
      <c r="ET4" s="58">
        <v>17.64</v>
      </c>
      <c r="EU4" s="11">
        <v>13</v>
      </c>
      <c r="EV4" s="56">
        <v>35830.35</v>
      </c>
      <c r="EW4" s="7">
        <v>38892.11</v>
      </c>
      <c r="EX4" s="58">
        <v>13.54</v>
      </c>
      <c r="EY4" s="58">
        <v>17.71</v>
      </c>
      <c r="EZ4" s="11">
        <v>13</v>
      </c>
      <c r="FA4" s="56">
        <v>36264.85</v>
      </c>
      <c r="FB4" s="7">
        <v>40652.12000000001</v>
      </c>
      <c r="FC4" s="58">
        <v>13.61</v>
      </c>
      <c r="FD4" s="58">
        <v>16.96</v>
      </c>
      <c r="FE4" s="11">
        <v>13</v>
      </c>
      <c r="FF4" s="56">
        <v>36452.870000000003</v>
      </c>
      <c r="FG4" s="7">
        <v>42058.23</v>
      </c>
      <c r="FH4" s="58">
        <v>13.46</v>
      </c>
      <c r="FI4" s="58">
        <v>16.45</v>
      </c>
      <c r="FJ4" s="11">
        <v>13</v>
      </c>
      <c r="FK4" s="56">
        <v>39343.869999999995</v>
      </c>
      <c r="FL4" s="7">
        <v>43554.38</v>
      </c>
      <c r="FM4" s="58">
        <v>13.28</v>
      </c>
      <c r="FN4" s="58">
        <v>13.1</v>
      </c>
      <c r="FO4" s="11">
        <v>13</v>
      </c>
    </row>
    <row r="5" spans="1:171" s="2" customFormat="1" ht="14.45" customHeight="1" x14ac:dyDescent="0.25">
      <c r="A5" s="17" t="s">
        <v>12</v>
      </c>
      <c r="B5" s="56">
        <v>41353.119999999995</v>
      </c>
      <c r="C5" s="7">
        <v>28776.52</v>
      </c>
      <c r="D5" s="58">
        <v>40.9</v>
      </c>
      <c r="E5" s="58">
        <v>190.08</v>
      </c>
      <c r="F5" s="11">
        <v>5</v>
      </c>
      <c r="G5" s="56">
        <v>57288.47</v>
      </c>
      <c r="H5" s="7">
        <v>39908.910000000003</v>
      </c>
      <c r="I5" s="58">
        <v>162.43</v>
      </c>
      <c r="J5" s="58">
        <v>263.81</v>
      </c>
      <c r="K5" s="11">
        <v>5</v>
      </c>
      <c r="L5" s="56">
        <v>59318.59</v>
      </c>
      <c r="M5" s="7">
        <v>42458.499999999993</v>
      </c>
      <c r="N5" s="58">
        <v>152.63999999999999</v>
      </c>
      <c r="O5" s="58">
        <v>263.81</v>
      </c>
      <c r="P5" s="11">
        <v>5</v>
      </c>
      <c r="Q5" s="56">
        <v>65388.46</v>
      </c>
      <c r="R5" s="7">
        <v>46798.759999999995</v>
      </c>
      <c r="S5" s="58">
        <v>158.97999999999999</v>
      </c>
      <c r="T5" s="58">
        <v>264.38</v>
      </c>
      <c r="U5" s="11">
        <v>5</v>
      </c>
      <c r="V5" s="56">
        <v>65943.429999999993</v>
      </c>
      <c r="W5" s="7">
        <v>46397.42</v>
      </c>
      <c r="X5" s="58">
        <v>176.26</v>
      </c>
      <c r="Y5" s="58">
        <v>250.56</v>
      </c>
      <c r="Z5" s="11">
        <v>5</v>
      </c>
      <c r="AA5" s="56">
        <v>58061.94</v>
      </c>
      <c r="AB5" s="7">
        <v>39176.000000000007</v>
      </c>
      <c r="AC5" s="58">
        <v>147.46</v>
      </c>
      <c r="AD5" s="58">
        <v>229.25</v>
      </c>
      <c r="AE5" s="11">
        <v>5</v>
      </c>
      <c r="AF5" s="56">
        <v>50161.9</v>
      </c>
      <c r="AG5" s="7">
        <v>36145.49</v>
      </c>
      <c r="AH5" s="58">
        <v>126.72</v>
      </c>
      <c r="AI5" s="58">
        <v>239.04</v>
      </c>
      <c r="AJ5" s="11">
        <v>5</v>
      </c>
      <c r="AK5" s="56">
        <v>51141.2</v>
      </c>
      <c r="AL5" s="7">
        <v>37415.050000000003</v>
      </c>
      <c r="AM5" s="58">
        <v>131.33000000000001</v>
      </c>
      <c r="AN5" s="58">
        <v>218.88</v>
      </c>
      <c r="AO5" s="11">
        <v>5</v>
      </c>
      <c r="AP5" s="56">
        <v>56362.22</v>
      </c>
      <c r="AQ5" s="7">
        <v>42555.51</v>
      </c>
      <c r="AR5" s="58">
        <v>133.63</v>
      </c>
      <c r="AS5" s="58">
        <v>211.39</v>
      </c>
      <c r="AT5" s="11">
        <v>5</v>
      </c>
      <c r="AU5" s="56">
        <v>66046.17</v>
      </c>
      <c r="AV5" s="7">
        <v>49937.59</v>
      </c>
      <c r="AW5" s="58"/>
      <c r="AX5" s="58"/>
      <c r="AY5" s="11">
        <v>5</v>
      </c>
      <c r="AZ5" s="56">
        <v>65025.55</v>
      </c>
      <c r="BA5" s="7">
        <v>49881.650000000009</v>
      </c>
      <c r="BB5" s="58"/>
      <c r="BC5" s="58"/>
      <c r="BD5" s="11">
        <v>5</v>
      </c>
      <c r="BE5" s="56">
        <v>72699.86</v>
      </c>
      <c r="BF5" s="7">
        <v>54509.599999999999</v>
      </c>
      <c r="BG5" s="58"/>
      <c r="BH5" s="58"/>
      <c r="BI5" s="11">
        <v>5</v>
      </c>
      <c r="BJ5" s="56">
        <v>41635.800000000003</v>
      </c>
      <c r="BK5" s="7">
        <v>31198.52</v>
      </c>
      <c r="BL5" s="58"/>
      <c r="BM5" s="58"/>
      <c r="BN5" s="11">
        <v>5</v>
      </c>
      <c r="BO5" s="56">
        <v>50365.5</v>
      </c>
      <c r="BP5" s="7">
        <v>35810.630000000005</v>
      </c>
      <c r="BQ5" s="58">
        <v>151.49</v>
      </c>
      <c r="BR5" s="58">
        <v>256.89999999999998</v>
      </c>
      <c r="BS5" s="11">
        <v>5</v>
      </c>
      <c r="BT5" s="56">
        <v>63913.85</v>
      </c>
      <c r="BU5" s="7">
        <v>46113.899999999994</v>
      </c>
      <c r="BV5" s="58"/>
      <c r="BW5" s="58"/>
      <c r="BX5" s="11">
        <v>5</v>
      </c>
      <c r="BY5" s="56">
        <v>57561.94</v>
      </c>
      <c r="BZ5" s="7">
        <v>41071.770000000004</v>
      </c>
      <c r="CA5" s="58">
        <v>0</v>
      </c>
      <c r="CB5" s="58">
        <v>0</v>
      </c>
      <c r="CC5" s="11">
        <v>5</v>
      </c>
      <c r="CD5" s="56">
        <v>4895.41</v>
      </c>
      <c r="CE5" s="7">
        <v>38494.600000000006</v>
      </c>
      <c r="CF5" s="58">
        <v>0</v>
      </c>
      <c r="CG5" s="58">
        <v>0</v>
      </c>
      <c r="CH5" s="11">
        <v>5</v>
      </c>
      <c r="CI5" s="56">
        <v>921.5200000000001</v>
      </c>
      <c r="CJ5" s="7">
        <v>13770.279999999999</v>
      </c>
      <c r="CK5" s="58">
        <v>31.1</v>
      </c>
      <c r="CL5" s="58">
        <v>166.46</v>
      </c>
      <c r="CM5" s="11">
        <v>5</v>
      </c>
      <c r="CN5" s="56">
        <v>25082.68</v>
      </c>
      <c r="CO5" s="7">
        <v>4373.57</v>
      </c>
      <c r="CP5" s="58">
        <v>27.65</v>
      </c>
      <c r="CQ5" s="58">
        <v>146.88</v>
      </c>
      <c r="CR5" s="11">
        <v>5</v>
      </c>
      <c r="CS5" s="56">
        <v>29075.52</v>
      </c>
      <c r="CT5" s="7">
        <v>24139.14</v>
      </c>
      <c r="CU5" s="58">
        <v>31.1</v>
      </c>
      <c r="CV5" s="58">
        <v>122.11</v>
      </c>
      <c r="CW5" s="11">
        <v>5</v>
      </c>
      <c r="CX5" s="56">
        <v>39092.639999999999</v>
      </c>
      <c r="CY5" s="7">
        <v>30323.579999999998</v>
      </c>
      <c r="CZ5" s="58">
        <v>36.86</v>
      </c>
      <c r="DA5" s="58">
        <v>185.47</v>
      </c>
      <c r="DB5" s="11">
        <v>5</v>
      </c>
      <c r="DC5" s="56">
        <v>42735.29</v>
      </c>
      <c r="DD5" s="7">
        <v>33121.700000000004</v>
      </c>
      <c r="DE5" s="58">
        <v>38.020000000000003</v>
      </c>
      <c r="DF5" s="58">
        <v>158.4</v>
      </c>
      <c r="DG5" s="11">
        <v>5</v>
      </c>
      <c r="DH5" s="56">
        <v>33916.949999999997</v>
      </c>
      <c r="DI5" s="7">
        <v>28659.5</v>
      </c>
      <c r="DJ5" s="58">
        <v>32.26</v>
      </c>
      <c r="DK5" s="58">
        <v>163.58000000000001</v>
      </c>
      <c r="DL5" s="11">
        <v>5</v>
      </c>
      <c r="DM5" s="56">
        <v>33456.839999999997</v>
      </c>
      <c r="DN5" s="7">
        <v>29956.569999999996</v>
      </c>
      <c r="DO5" s="58">
        <v>51.26</v>
      </c>
      <c r="DP5" s="58">
        <v>175.68</v>
      </c>
      <c r="DQ5" s="11">
        <v>5</v>
      </c>
      <c r="DR5" s="56">
        <v>44996.65</v>
      </c>
      <c r="DS5" s="7">
        <v>40633.69</v>
      </c>
      <c r="DT5" s="58">
        <v>93.89</v>
      </c>
      <c r="DU5" s="58">
        <v>163.58000000000001</v>
      </c>
      <c r="DV5" s="11">
        <v>5</v>
      </c>
      <c r="DW5" s="56">
        <v>43757.5</v>
      </c>
      <c r="DX5" s="7">
        <v>35903.089999999997</v>
      </c>
      <c r="DY5" s="58">
        <v>105.41</v>
      </c>
      <c r="DZ5" s="58">
        <v>151.49</v>
      </c>
      <c r="EA5" s="11">
        <v>5</v>
      </c>
      <c r="EB5" s="56">
        <v>44932.14</v>
      </c>
      <c r="EC5" s="7">
        <v>33697.140000000007</v>
      </c>
      <c r="ED5" s="58">
        <v>72.58</v>
      </c>
      <c r="EE5" s="58">
        <v>207.36</v>
      </c>
      <c r="EF5" s="11">
        <v>5</v>
      </c>
      <c r="EG5" s="56">
        <v>51842.979999999996</v>
      </c>
      <c r="EH5" s="7">
        <v>41954.85</v>
      </c>
      <c r="EI5" s="58">
        <v>51.26</v>
      </c>
      <c r="EJ5" s="58">
        <v>182.59</v>
      </c>
      <c r="EK5" s="11">
        <v>5</v>
      </c>
      <c r="EL5" s="56">
        <v>42410.869999999995</v>
      </c>
      <c r="EM5" s="7">
        <v>34210.86</v>
      </c>
      <c r="EN5" s="58">
        <v>55.3</v>
      </c>
      <c r="EO5" s="58">
        <v>163.58000000000001</v>
      </c>
      <c r="EP5" s="11">
        <v>5</v>
      </c>
      <c r="EQ5" s="56">
        <v>42287.9</v>
      </c>
      <c r="ER5" s="7">
        <v>38608.04</v>
      </c>
      <c r="ES5" s="58">
        <v>51.26</v>
      </c>
      <c r="ET5" s="58">
        <v>182.02</v>
      </c>
      <c r="EU5" s="11">
        <v>5</v>
      </c>
      <c r="EV5" s="56">
        <v>37338.699999999997</v>
      </c>
      <c r="EW5" s="7">
        <v>36637.160000000003</v>
      </c>
      <c r="EX5" s="58">
        <v>46.66</v>
      </c>
      <c r="EY5" s="58">
        <v>153.22</v>
      </c>
      <c r="EZ5" s="11">
        <v>5</v>
      </c>
      <c r="FA5" s="56">
        <v>36586.67</v>
      </c>
      <c r="FB5" s="7">
        <v>38207.719999999994</v>
      </c>
      <c r="FC5" s="58">
        <v>33.409999999999997</v>
      </c>
      <c r="FD5" s="58">
        <v>128.44999999999999</v>
      </c>
      <c r="FE5" s="11">
        <v>5</v>
      </c>
      <c r="FF5" s="56">
        <v>39075.839999999997</v>
      </c>
      <c r="FG5" s="7">
        <v>40244.58</v>
      </c>
      <c r="FH5" s="58">
        <v>49.54</v>
      </c>
      <c r="FI5" s="58">
        <v>160.13</v>
      </c>
      <c r="FJ5" s="11">
        <v>5</v>
      </c>
      <c r="FK5" s="56">
        <v>45536.1</v>
      </c>
      <c r="FL5" s="7">
        <v>45604.6</v>
      </c>
      <c r="FM5" s="58">
        <v>52.42</v>
      </c>
      <c r="FN5" s="58">
        <v>188.35</v>
      </c>
      <c r="FO5" s="11">
        <v>5</v>
      </c>
    </row>
    <row r="6" spans="1:171" x14ac:dyDescent="0.25">
      <c r="A6" s="18" t="s">
        <v>8</v>
      </c>
      <c r="B6" s="57">
        <v>74752.808000000005</v>
      </c>
      <c r="C6" s="8">
        <v>62240.18000000008</v>
      </c>
      <c r="D6" s="59"/>
      <c r="E6" s="59"/>
      <c r="F6" s="12">
        <v>547</v>
      </c>
      <c r="G6" s="57">
        <v>70942.720000000001</v>
      </c>
      <c r="H6" s="8">
        <v>61470.709999999948</v>
      </c>
      <c r="I6" s="59">
        <v>0</v>
      </c>
      <c r="J6" s="59">
        <v>0</v>
      </c>
      <c r="K6" s="12">
        <v>548</v>
      </c>
      <c r="L6" s="57">
        <v>74110.689999999988</v>
      </c>
      <c r="M6" s="8">
        <v>64847.279999999992</v>
      </c>
      <c r="N6" s="59">
        <v>0</v>
      </c>
      <c r="O6" s="59">
        <v>0</v>
      </c>
      <c r="P6" s="12">
        <v>547</v>
      </c>
      <c r="Q6" s="57">
        <v>75058.966</v>
      </c>
      <c r="R6" s="8">
        <v>67084.78999999995</v>
      </c>
      <c r="S6" s="59">
        <v>0</v>
      </c>
      <c r="T6" s="59">
        <v>0</v>
      </c>
      <c r="U6" s="12">
        <v>549</v>
      </c>
      <c r="V6" s="57">
        <v>94685.275999999998</v>
      </c>
      <c r="W6" s="8">
        <v>94725.350000000049</v>
      </c>
      <c r="X6" s="59">
        <v>33.700000000000003</v>
      </c>
      <c r="Y6" s="59">
        <v>37.82</v>
      </c>
      <c r="Z6" s="12">
        <v>553</v>
      </c>
      <c r="AA6" s="57">
        <v>72130.5</v>
      </c>
      <c r="AB6" s="8">
        <v>54009.96</v>
      </c>
      <c r="AC6" s="59">
        <v>15.74</v>
      </c>
      <c r="AD6" s="59">
        <v>18.14</v>
      </c>
      <c r="AE6" s="12">
        <v>547</v>
      </c>
      <c r="AF6" s="57">
        <v>84780.064000000013</v>
      </c>
      <c r="AG6" s="8">
        <v>75518.79000000011</v>
      </c>
      <c r="AH6" s="59">
        <v>27.65</v>
      </c>
      <c r="AI6" s="59">
        <v>38.020000000000003</v>
      </c>
      <c r="AJ6" s="12">
        <v>550</v>
      </c>
      <c r="AK6" s="57">
        <v>128870.73299999999</v>
      </c>
      <c r="AL6" s="8">
        <v>111706.68000000005</v>
      </c>
      <c r="AM6" s="59">
        <v>76.22</v>
      </c>
      <c r="AN6" s="59">
        <v>120.58</v>
      </c>
      <c r="AO6" s="12">
        <v>554</v>
      </c>
      <c r="AP6" s="57">
        <v>120912.58</v>
      </c>
      <c r="AQ6" s="8">
        <v>104413.32999999968</v>
      </c>
      <c r="AR6" s="59">
        <v>84.29</v>
      </c>
      <c r="AS6" s="59">
        <v>186.53</v>
      </c>
      <c r="AT6" s="12">
        <v>547</v>
      </c>
      <c r="AU6" s="57">
        <v>134999.71999999997</v>
      </c>
      <c r="AV6" s="8">
        <v>112815.80999999997</v>
      </c>
      <c r="AW6" s="59"/>
      <c r="AX6" s="59"/>
      <c r="AY6" s="12">
        <v>548</v>
      </c>
      <c r="AZ6" s="57">
        <v>139635.519</v>
      </c>
      <c r="BA6" s="8">
        <v>117781.46999999994</v>
      </c>
      <c r="BB6" s="59"/>
      <c r="BC6" s="59"/>
      <c r="BD6" s="12">
        <v>549</v>
      </c>
      <c r="BE6" s="57">
        <v>146071.83300000001</v>
      </c>
      <c r="BF6" s="8">
        <v>114287.95000000016</v>
      </c>
      <c r="BG6" s="59"/>
      <c r="BH6" s="59"/>
      <c r="BI6" s="12">
        <v>546</v>
      </c>
      <c r="BJ6" s="57">
        <v>133659.44</v>
      </c>
      <c r="BK6" s="8">
        <v>108790.52999999985</v>
      </c>
      <c r="BL6" s="59"/>
      <c r="BM6" s="59"/>
      <c r="BN6" s="12">
        <v>547</v>
      </c>
      <c r="BO6" s="57">
        <v>145102.14800000002</v>
      </c>
      <c r="BP6" s="8">
        <v>122662.69000000016</v>
      </c>
      <c r="BQ6" s="59">
        <v>106.66</v>
      </c>
      <c r="BR6" s="59">
        <v>197.76</v>
      </c>
      <c r="BS6" s="12">
        <v>559</v>
      </c>
      <c r="BT6" s="57">
        <v>152874.15600000002</v>
      </c>
      <c r="BU6" s="8">
        <v>108662.66000000015</v>
      </c>
      <c r="BV6" s="59"/>
      <c r="BW6" s="59"/>
      <c r="BX6" s="12">
        <v>550</v>
      </c>
      <c r="BY6" s="57">
        <v>142005.06399999998</v>
      </c>
      <c r="BZ6" s="8">
        <v>113514.99999999952</v>
      </c>
      <c r="CA6" s="59">
        <v>88.22</v>
      </c>
      <c r="CB6" s="59">
        <v>195.74</v>
      </c>
      <c r="CC6" s="12">
        <v>557</v>
      </c>
      <c r="CD6" s="57">
        <v>11903.500000000042</v>
      </c>
      <c r="CE6" s="8">
        <v>107273.16000000032</v>
      </c>
      <c r="CF6" s="59">
        <v>74.209999999999994</v>
      </c>
      <c r="CG6" s="59">
        <v>147.94</v>
      </c>
      <c r="CH6" s="12">
        <v>558</v>
      </c>
      <c r="CI6" s="57">
        <v>12428.580000000047</v>
      </c>
      <c r="CJ6" s="8">
        <v>115776.66000000025</v>
      </c>
      <c r="CK6" s="59">
        <v>65.28</v>
      </c>
      <c r="CL6" s="59">
        <v>140.93</v>
      </c>
      <c r="CM6" s="12">
        <v>571</v>
      </c>
      <c r="CN6" s="57">
        <v>128666.098</v>
      </c>
      <c r="CO6" s="8">
        <v>106231.55000000008</v>
      </c>
      <c r="CP6" s="59">
        <v>69.22</v>
      </c>
      <c r="CQ6" s="59">
        <v>147.94</v>
      </c>
      <c r="CR6" s="12">
        <v>554</v>
      </c>
      <c r="CS6" s="57">
        <v>117758.037</v>
      </c>
      <c r="CT6" s="8">
        <v>106029.18000000012</v>
      </c>
      <c r="CU6" s="59">
        <v>71.62</v>
      </c>
      <c r="CV6" s="59">
        <v>146.59</v>
      </c>
      <c r="CW6" s="12">
        <v>547</v>
      </c>
      <c r="CX6" s="57">
        <v>346345.52799999993</v>
      </c>
      <c r="CY6" s="8">
        <v>292484.05000000057</v>
      </c>
      <c r="CZ6" s="59">
        <v>72.099999999999994</v>
      </c>
      <c r="DA6" s="59">
        <v>158.30000000000001</v>
      </c>
      <c r="DB6" s="12">
        <v>553</v>
      </c>
      <c r="DC6" s="57">
        <v>128879.478</v>
      </c>
      <c r="DD6" s="8">
        <v>106632.69999999974</v>
      </c>
      <c r="DE6" s="59">
        <v>92.35</v>
      </c>
      <c r="DF6" s="59">
        <v>198.24</v>
      </c>
      <c r="DG6" s="12">
        <v>547</v>
      </c>
      <c r="DH6" s="57">
        <v>112324.16499999999</v>
      </c>
      <c r="DI6" s="8">
        <v>105573.73999999976</v>
      </c>
      <c r="DJ6" s="59">
        <v>74.78</v>
      </c>
      <c r="DK6" s="59">
        <v>192.19</v>
      </c>
      <c r="DL6" s="12">
        <v>548</v>
      </c>
      <c r="DM6" s="57">
        <v>114628.01</v>
      </c>
      <c r="DN6" s="8">
        <v>114109.34000000003</v>
      </c>
      <c r="DO6" s="59">
        <v>68.45</v>
      </c>
      <c r="DP6" s="59">
        <v>196.32</v>
      </c>
      <c r="DQ6" s="12">
        <v>549</v>
      </c>
      <c r="DR6" s="57">
        <v>135878.6</v>
      </c>
      <c r="DS6" s="8">
        <v>134925.28999999995</v>
      </c>
      <c r="DT6" s="59">
        <v>93.89</v>
      </c>
      <c r="DU6" s="59">
        <v>200.26</v>
      </c>
      <c r="DV6" s="12">
        <v>548</v>
      </c>
      <c r="DW6" s="57">
        <v>131123.94</v>
      </c>
      <c r="DX6" s="8">
        <v>112005.33000000013</v>
      </c>
      <c r="DY6" s="59">
        <v>80.45</v>
      </c>
      <c r="DZ6" s="59">
        <v>202.27</v>
      </c>
      <c r="EA6" s="12">
        <v>549</v>
      </c>
      <c r="EB6" s="57">
        <v>131720.28</v>
      </c>
      <c r="EC6" s="8">
        <v>111793.84000000039</v>
      </c>
      <c r="ED6" s="59">
        <v>91.2</v>
      </c>
      <c r="EE6" s="59">
        <v>199.49</v>
      </c>
      <c r="EF6" s="12">
        <v>549</v>
      </c>
      <c r="EG6" s="57">
        <v>150338.86000000002</v>
      </c>
      <c r="EH6" s="8">
        <v>126242.89000000074</v>
      </c>
      <c r="EI6" s="59">
        <v>90.05</v>
      </c>
      <c r="EJ6" s="59">
        <v>198.62</v>
      </c>
      <c r="EK6" s="12">
        <v>560</v>
      </c>
      <c r="EL6" s="57">
        <v>138976.51999999999</v>
      </c>
      <c r="EM6" s="8">
        <v>132705.6800000002</v>
      </c>
      <c r="EN6" s="59">
        <v>74.59</v>
      </c>
      <c r="EO6" s="59">
        <v>191.33</v>
      </c>
      <c r="EP6" s="12">
        <v>547</v>
      </c>
      <c r="EQ6" s="57">
        <v>138875.11199999999</v>
      </c>
      <c r="ER6" s="8">
        <v>135598.33000000013</v>
      </c>
      <c r="ES6" s="59">
        <v>69.41</v>
      </c>
      <c r="ET6" s="59">
        <v>169.63</v>
      </c>
      <c r="EU6" s="12">
        <v>546</v>
      </c>
      <c r="EV6" s="57">
        <v>140050.69</v>
      </c>
      <c r="EW6" s="8">
        <v>144651.37999999995</v>
      </c>
      <c r="EX6" s="59">
        <v>66.91</v>
      </c>
      <c r="EY6" s="59">
        <v>166.75</v>
      </c>
      <c r="EZ6" s="12">
        <v>562</v>
      </c>
      <c r="FA6" s="57">
        <v>154982.18600000002</v>
      </c>
      <c r="FB6" s="8">
        <v>164889.62000000029</v>
      </c>
      <c r="FC6" s="59">
        <v>71.040000000000006</v>
      </c>
      <c r="FD6" s="59">
        <v>173.09</v>
      </c>
      <c r="FE6" s="12">
        <v>553</v>
      </c>
      <c r="FF6" s="57">
        <v>135460.14000000001</v>
      </c>
      <c r="FG6" s="8">
        <v>151601.79999999973</v>
      </c>
      <c r="FH6" s="59">
        <v>78.05</v>
      </c>
      <c r="FI6" s="59">
        <v>185.38</v>
      </c>
      <c r="FJ6" s="12">
        <v>543</v>
      </c>
      <c r="FK6" s="57">
        <v>157456.08000000002</v>
      </c>
      <c r="FL6" s="8">
        <v>165213.93999999957</v>
      </c>
      <c r="FM6" s="59">
        <v>84.29</v>
      </c>
      <c r="FN6" s="59">
        <v>190.94</v>
      </c>
      <c r="FO6" s="12">
        <v>559</v>
      </c>
    </row>
    <row r="7" spans="1:171" x14ac:dyDescent="0.25">
      <c r="A7" s="18" t="s">
        <v>5</v>
      </c>
      <c r="B7" s="57">
        <v>89156.62</v>
      </c>
      <c r="C7" s="8">
        <v>72503.449999999983</v>
      </c>
      <c r="D7" s="59">
        <v>183.43</v>
      </c>
      <c r="E7" s="59">
        <v>230.33</v>
      </c>
      <c r="F7" s="12">
        <v>35</v>
      </c>
      <c r="G7" s="57">
        <v>78047.27</v>
      </c>
      <c r="H7" s="8">
        <v>67038.400000000009</v>
      </c>
      <c r="I7" s="59">
        <v>197.14000000000001</v>
      </c>
      <c r="J7" s="59">
        <v>349.97</v>
      </c>
      <c r="K7" s="12">
        <v>32</v>
      </c>
      <c r="L7" s="57">
        <v>98602.87999999999</v>
      </c>
      <c r="M7" s="8">
        <v>81646.89</v>
      </c>
      <c r="N7" s="59">
        <v>152.62</v>
      </c>
      <c r="O7" s="59">
        <v>247.13</v>
      </c>
      <c r="P7" s="12">
        <v>36</v>
      </c>
      <c r="Q7" s="57">
        <v>81888.37000000001</v>
      </c>
      <c r="R7" s="8">
        <v>72269.279999999999</v>
      </c>
      <c r="S7" s="59">
        <v>171.94000000000003</v>
      </c>
      <c r="T7" s="59">
        <v>368.95000000000005</v>
      </c>
      <c r="U7" s="12">
        <v>32</v>
      </c>
      <c r="V7" s="57">
        <v>119821.58</v>
      </c>
      <c r="W7" s="8">
        <v>103307.42000000001</v>
      </c>
      <c r="X7" s="59">
        <v>238.3</v>
      </c>
      <c r="Y7" s="59">
        <v>405.28999999999996</v>
      </c>
      <c r="Z7" s="12">
        <v>34</v>
      </c>
      <c r="AA7" s="57">
        <v>128929.48999999998</v>
      </c>
      <c r="AB7" s="8">
        <v>101489.11</v>
      </c>
      <c r="AC7" s="59">
        <v>228.36</v>
      </c>
      <c r="AD7" s="59">
        <v>324.60000000000002</v>
      </c>
      <c r="AE7" s="12">
        <v>34</v>
      </c>
      <c r="AF7" s="57">
        <v>95404.23000000001</v>
      </c>
      <c r="AG7" s="8">
        <v>84869.34</v>
      </c>
      <c r="AH7" s="59">
        <v>311.47000000000003</v>
      </c>
      <c r="AI7" s="59">
        <v>403.03</v>
      </c>
      <c r="AJ7" s="12">
        <v>32</v>
      </c>
      <c r="AK7" s="57">
        <v>102308.42</v>
      </c>
      <c r="AL7" s="8">
        <v>95190</v>
      </c>
      <c r="AM7" s="59">
        <v>400.92</v>
      </c>
      <c r="AN7" s="59">
        <v>425.09</v>
      </c>
      <c r="AO7" s="12">
        <v>32</v>
      </c>
      <c r="AP7" s="57">
        <v>122795.19</v>
      </c>
      <c r="AQ7" s="8">
        <v>112508.68999999999</v>
      </c>
      <c r="AR7" s="59">
        <v>218.98000000000002</v>
      </c>
      <c r="AS7" s="59">
        <v>486.6</v>
      </c>
      <c r="AT7" s="12">
        <v>32</v>
      </c>
      <c r="AU7" s="57">
        <v>108542.37599999999</v>
      </c>
      <c r="AV7" s="8">
        <v>98873.999999999971</v>
      </c>
      <c r="AW7" s="59"/>
      <c r="AX7" s="59"/>
      <c r="AY7" s="12">
        <v>35</v>
      </c>
      <c r="AZ7" s="57">
        <v>103279.37999999999</v>
      </c>
      <c r="BA7" s="8">
        <v>88279.189999999988</v>
      </c>
      <c r="BB7" s="59"/>
      <c r="BC7" s="59"/>
      <c r="BD7" s="12">
        <v>33</v>
      </c>
      <c r="BE7" s="57">
        <v>123427.7</v>
      </c>
      <c r="BF7" s="8">
        <v>98616.07</v>
      </c>
      <c r="BG7" s="59"/>
      <c r="BH7" s="59"/>
      <c r="BI7" s="12">
        <v>34</v>
      </c>
      <c r="BJ7" s="57">
        <v>97231.46</v>
      </c>
      <c r="BK7" s="8">
        <v>136479.12999999998</v>
      </c>
      <c r="BL7" s="59"/>
      <c r="BM7" s="59"/>
      <c r="BN7" s="12">
        <v>38</v>
      </c>
      <c r="BO7" s="57">
        <v>101425.17</v>
      </c>
      <c r="BP7" s="8">
        <v>79544.31</v>
      </c>
      <c r="BQ7" s="59">
        <v>246.70000000000002</v>
      </c>
      <c r="BR7" s="59">
        <v>349.34</v>
      </c>
      <c r="BS7" s="12">
        <v>32</v>
      </c>
      <c r="BT7" s="57">
        <v>151763.65700000001</v>
      </c>
      <c r="BU7" s="8">
        <v>124630.66</v>
      </c>
      <c r="BV7" s="59"/>
      <c r="BW7" s="59"/>
      <c r="BX7" s="12">
        <v>37</v>
      </c>
      <c r="BY7" s="57">
        <v>121390.1</v>
      </c>
      <c r="BZ7" s="8">
        <v>103330.33000000002</v>
      </c>
      <c r="CA7" s="59">
        <v>0.77</v>
      </c>
      <c r="CB7" s="59">
        <v>144.38</v>
      </c>
      <c r="CC7" s="12">
        <v>37</v>
      </c>
      <c r="CD7" s="57">
        <v>8343.2599999999984</v>
      </c>
      <c r="CE7" s="8">
        <v>82122.320000000007</v>
      </c>
      <c r="CF7" s="59">
        <v>104.64</v>
      </c>
      <c r="CG7" s="59">
        <v>203.14</v>
      </c>
      <c r="CH7" s="12">
        <v>38</v>
      </c>
      <c r="CI7" s="57">
        <v>6325.97</v>
      </c>
      <c r="CJ7" s="8">
        <v>65882.880000000005</v>
      </c>
      <c r="CK7" s="59">
        <v>26.880000000000003</v>
      </c>
      <c r="CL7" s="59">
        <v>134.51999999999998</v>
      </c>
      <c r="CM7" s="12">
        <v>39</v>
      </c>
      <c r="CN7" s="57">
        <v>122032.935</v>
      </c>
      <c r="CO7" s="8">
        <v>104707.74</v>
      </c>
      <c r="CP7" s="59">
        <v>0.48</v>
      </c>
      <c r="CQ7" s="59">
        <v>102.91</v>
      </c>
      <c r="CR7" s="12">
        <v>37</v>
      </c>
      <c r="CS7" s="57">
        <v>70590.649999999994</v>
      </c>
      <c r="CT7" s="8">
        <v>70951.39</v>
      </c>
      <c r="CU7" s="59">
        <v>0.48</v>
      </c>
      <c r="CV7" s="59">
        <v>150.91</v>
      </c>
      <c r="CW7" s="12">
        <v>38</v>
      </c>
      <c r="CX7" s="57">
        <v>57897.96</v>
      </c>
      <c r="CY7" s="8">
        <v>34243.790000000015</v>
      </c>
      <c r="CZ7" s="59">
        <v>0.48</v>
      </c>
      <c r="DA7" s="59">
        <v>95.14</v>
      </c>
      <c r="DB7" s="12">
        <v>38</v>
      </c>
      <c r="DC7" s="57">
        <v>683382.37</v>
      </c>
      <c r="DD7" s="8">
        <v>559849.9</v>
      </c>
      <c r="DE7" s="59">
        <v>0.48</v>
      </c>
      <c r="DF7" s="59">
        <v>9.41</v>
      </c>
      <c r="DG7" s="12">
        <v>47</v>
      </c>
      <c r="DH7" s="57">
        <v>68351.39</v>
      </c>
      <c r="DI7" s="8">
        <v>64928.1</v>
      </c>
      <c r="DJ7" s="59">
        <v>0.48</v>
      </c>
      <c r="DK7" s="59">
        <v>0.86</v>
      </c>
      <c r="DL7" s="12">
        <v>34</v>
      </c>
      <c r="DM7" s="57">
        <v>81600.790000000008</v>
      </c>
      <c r="DN7" s="8">
        <v>79841.230000000025</v>
      </c>
      <c r="DO7" s="59">
        <v>0.48</v>
      </c>
      <c r="DP7" s="59">
        <v>0.77</v>
      </c>
      <c r="DQ7" s="12">
        <v>40</v>
      </c>
      <c r="DR7" s="57">
        <v>44526.130000000005</v>
      </c>
      <c r="DS7" s="8">
        <v>55701.869999999981</v>
      </c>
      <c r="DT7" s="59">
        <v>166.29999999999998</v>
      </c>
      <c r="DU7" s="59">
        <v>186.94</v>
      </c>
      <c r="DV7" s="12">
        <v>47</v>
      </c>
      <c r="DW7" s="57">
        <v>91757.43</v>
      </c>
      <c r="DX7" s="8">
        <v>80051.139999999985</v>
      </c>
      <c r="DY7" s="59">
        <v>164.91</v>
      </c>
      <c r="DZ7" s="59">
        <v>168.29000000000002</v>
      </c>
      <c r="EA7" s="12">
        <v>37</v>
      </c>
      <c r="EB7" s="57">
        <v>65038.23</v>
      </c>
      <c r="EC7" s="8">
        <v>59176.229999999996</v>
      </c>
      <c r="ED7" s="59">
        <v>196.13000000000002</v>
      </c>
      <c r="EE7" s="59">
        <v>232.8</v>
      </c>
      <c r="EF7" s="12">
        <v>29</v>
      </c>
      <c r="EG7" s="57">
        <v>139448.37</v>
      </c>
      <c r="EH7" s="8">
        <v>125115.02</v>
      </c>
      <c r="EI7" s="59">
        <v>363.57000000000005</v>
      </c>
      <c r="EJ7" s="59">
        <v>368.03999999999996</v>
      </c>
      <c r="EK7" s="12">
        <v>32</v>
      </c>
      <c r="EL7" s="57">
        <v>56178.5</v>
      </c>
      <c r="EM7" s="8">
        <v>59440.67</v>
      </c>
      <c r="EN7" s="59">
        <v>207.16</v>
      </c>
      <c r="EO7" s="59">
        <v>418.13</v>
      </c>
      <c r="EP7" s="12">
        <v>32</v>
      </c>
      <c r="EQ7" s="57">
        <v>54545.42</v>
      </c>
      <c r="ER7" s="8">
        <v>64532</v>
      </c>
      <c r="ES7" s="59">
        <v>116.38</v>
      </c>
      <c r="ET7" s="59">
        <v>363.08</v>
      </c>
      <c r="EU7" s="12">
        <v>31</v>
      </c>
      <c r="EV7" s="57">
        <v>59868.993000000002</v>
      </c>
      <c r="EW7" s="8">
        <v>85876.42</v>
      </c>
      <c r="EX7" s="59">
        <v>153.67000000000002</v>
      </c>
      <c r="EY7" s="59">
        <v>393.78999999999996</v>
      </c>
      <c r="EZ7" s="12">
        <v>40</v>
      </c>
      <c r="FA7" s="57">
        <v>63999.429999999993</v>
      </c>
      <c r="FB7" s="8">
        <v>74050.200000000012</v>
      </c>
      <c r="FC7" s="59">
        <v>215.76</v>
      </c>
      <c r="FD7" s="59">
        <v>303.15999999999997</v>
      </c>
      <c r="FE7" s="12">
        <v>31</v>
      </c>
      <c r="FF7" s="57">
        <v>45627.710000000006</v>
      </c>
      <c r="FG7" s="8">
        <v>59647.609999999993</v>
      </c>
      <c r="FH7" s="59">
        <v>172.22</v>
      </c>
      <c r="FI7" s="59">
        <v>165.31</v>
      </c>
      <c r="FJ7" s="12">
        <v>32</v>
      </c>
      <c r="FK7" s="57">
        <v>121526.25</v>
      </c>
      <c r="FL7" s="8">
        <v>123456.48000000001</v>
      </c>
      <c r="FM7" s="59">
        <v>1.34</v>
      </c>
      <c r="FN7" s="59">
        <v>2.88</v>
      </c>
      <c r="FO7" s="12">
        <v>41</v>
      </c>
    </row>
    <row r="8" spans="1:171" x14ac:dyDescent="0.25">
      <c r="A8" s="18" t="s">
        <v>11</v>
      </c>
      <c r="B8" s="57">
        <v>87423.13</v>
      </c>
      <c r="C8" s="8">
        <v>50429.320000000007</v>
      </c>
      <c r="D8" s="59">
        <v>133.63</v>
      </c>
      <c r="E8" s="59">
        <v>251.14</v>
      </c>
      <c r="F8" s="12">
        <v>2</v>
      </c>
      <c r="G8" s="57">
        <v>86564.27</v>
      </c>
      <c r="H8" s="8">
        <v>51965.14</v>
      </c>
      <c r="I8" s="59">
        <v>138.24</v>
      </c>
      <c r="J8" s="59">
        <v>255.74</v>
      </c>
      <c r="K8" s="12">
        <v>2</v>
      </c>
      <c r="L8" s="57">
        <v>89027.31</v>
      </c>
      <c r="M8" s="8">
        <v>54300.73</v>
      </c>
      <c r="N8" s="59">
        <v>148.03</v>
      </c>
      <c r="O8" s="59">
        <v>264.95999999999998</v>
      </c>
      <c r="P8" s="12">
        <v>2</v>
      </c>
      <c r="Q8" s="57">
        <v>90830.080000000002</v>
      </c>
      <c r="R8" s="8">
        <v>56801.619999999995</v>
      </c>
      <c r="S8" s="59">
        <v>138.82</v>
      </c>
      <c r="T8" s="59">
        <v>259.77999999999997</v>
      </c>
      <c r="U8" s="12">
        <v>2</v>
      </c>
      <c r="V8" s="57">
        <v>95423.94</v>
      </c>
      <c r="W8" s="8">
        <v>60499.619999999995</v>
      </c>
      <c r="X8" s="59">
        <v>144</v>
      </c>
      <c r="Y8" s="59">
        <v>263.81</v>
      </c>
      <c r="Z8" s="12">
        <v>2</v>
      </c>
      <c r="AA8" s="57">
        <v>79119.12</v>
      </c>
      <c r="AB8" s="8">
        <v>47795.839999999997</v>
      </c>
      <c r="AC8" s="59">
        <v>135.36000000000001</v>
      </c>
      <c r="AD8" s="59">
        <v>239.04</v>
      </c>
      <c r="AE8" s="12">
        <v>2</v>
      </c>
      <c r="AF8" s="57">
        <v>82327.460000000006</v>
      </c>
      <c r="AG8" s="8">
        <v>53172.87</v>
      </c>
      <c r="AH8" s="59">
        <v>124.42</v>
      </c>
      <c r="AI8" s="59">
        <v>220.03</v>
      </c>
      <c r="AJ8" s="12">
        <v>2</v>
      </c>
      <c r="AK8" s="57">
        <v>83700.61</v>
      </c>
      <c r="AL8" s="8">
        <v>55912.58</v>
      </c>
      <c r="AM8" s="59">
        <v>118.66</v>
      </c>
      <c r="AN8" s="59">
        <v>213.12</v>
      </c>
      <c r="AO8" s="12">
        <v>2</v>
      </c>
      <c r="AP8" s="57">
        <v>78723.5</v>
      </c>
      <c r="AQ8" s="8">
        <v>54599.060000000005</v>
      </c>
      <c r="AR8" s="59">
        <v>123.26</v>
      </c>
      <c r="AS8" s="59">
        <v>220.03</v>
      </c>
      <c r="AT8" s="12">
        <v>2</v>
      </c>
      <c r="AU8" s="57">
        <v>93471.58</v>
      </c>
      <c r="AV8" s="8">
        <v>63448.670000000006</v>
      </c>
      <c r="AW8" s="59"/>
      <c r="AX8" s="59"/>
      <c r="AY8" s="12">
        <v>2</v>
      </c>
      <c r="AZ8" s="57">
        <v>89832.09</v>
      </c>
      <c r="BA8" s="8">
        <v>60163.38</v>
      </c>
      <c r="BB8" s="59"/>
      <c r="BC8" s="59"/>
      <c r="BD8" s="12">
        <v>2</v>
      </c>
      <c r="BE8" s="57">
        <v>98958.68</v>
      </c>
      <c r="BF8" s="8">
        <v>61843.66</v>
      </c>
      <c r="BG8" s="59"/>
      <c r="BH8" s="59"/>
      <c r="BI8" s="12">
        <v>2</v>
      </c>
      <c r="BJ8" s="57">
        <v>88921.76</v>
      </c>
      <c r="BK8" s="8">
        <v>53910.82</v>
      </c>
      <c r="BL8" s="59"/>
      <c r="BM8" s="59"/>
      <c r="BN8" s="12">
        <v>2</v>
      </c>
      <c r="BO8" s="57">
        <v>89669.3</v>
      </c>
      <c r="BP8" s="8">
        <v>56539.42</v>
      </c>
      <c r="BQ8" s="59">
        <v>153.22</v>
      </c>
      <c r="BR8" s="59">
        <v>253.44</v>
      </c>
      <c r="BS8" s="12">
        <v>2</v>
      </c>
      <c r="BT8" s="57">
        <v>91343.08</v>
      </c>
      <c r="BU8" s="8">
        <v>58996.45</v>
      </c>
      <c r="BV8" s="59"/>
      <c r="BW8" s="59"/>
      <c r="BX8" s="12">
        <v>2</v>
      </c>
      <c r="BY8" s="57">
        <v>86805.42</v>
      </c>
      <c r="BZ8" s="8">
        <v>55210.38</v>
      </c>
      <c r="CA8" s="59">
        <v>0</v>
      </c>
      <c r="CB8" s="59">
        <v>0</v>
      </c>
      <c r="CC8" s="12">
        <v>2</v>
      </c>
      <c r="CD8" s="57">
        <v>3950.7</v>
      </c>
      <c r="CE8" s="8">
        <v>33762.720000000001</v>
      </c>
      <c r="CF8" s="59">
        <v>0</v>
      </c>
      <c r="CG8" s="59">
        <v>0</v>
      </c>
      <c r="CH8" s="12">
        <v>2</v>
      </c>
      <c r="CI8" s="57">
        <v>5032.68</v>
      </c>
      <c r="CJ8" s="8">
        <v>39081.89</v>
      </c>
      <c r="CK8" s="59">
        <v>120.38</v>
      </c>
      <c r="CL8" s="59">
        <v>210.82</v>
      </c>
      <c r="CM8" s="12">
        <v>1</v>
      </c>
      <c r="CN8" s="57">
        <v>56724.77</v>
      </c>
      <c r="CO8" s="8">
        <v>40304.89</v>
      </c>
      <c r="CP8" s="59">
        <v>79.489999999999995</v>
      </c>
      <c r="CQ8" s="59">
        <v>99.07</v>
      </c>
      <c r="CR8" s="12">
        <v>1</v>
      </c>
      <c r="CS8" s="57">
        <v>49545.65</v>
      </c>
      <c r="CT8" s="8">
        <v>37702.43</v>
      </c>
      <c r="CU8" s="59">
        <v>81.790000000000006</v>
      </c>
      <c r="CV8" s="59">
        <v>91.58</v>
      </c>
      <c r="CW8" s="12">
        <v>1</v>
      </c>
      <c r="CX8" s="57">
        <v>54008.639999999999</v>
      </c>
      <c r="CY8" s="8">
        <v>38686.629999999997</v>
      </c>
      <c r="CZ8" s="59">
        <v>80.64</v>
      </c>
      <c r="DA8" s="59">
        <v>96.77</v>
      </c>
      <c r="DB8" s="12">
        <v>1</v>
      </c>
      <c r="DC8" s="57">
        <v>50908.61</v>
      </c>
      <c r="DD8" s="8">
        <v>37374.28</v>
      </c>
      <c r="DE8" s="59">
        <v>78.91</v>
      </c>
      <c r="DF8" s="59">
        <v>97.92</v>
      </c>
      <c r="DG8" s="12">
        <v>1</v>
      </c>
      <c r="DH8" s="57">
        <v>38891.81</v>
      </c>
      <c r="DI8" s="8">
        <v>34826.480000000003</v>
      </c>
      <c r="DJ8" s="59">
        <v>86.98</v>
      </c>
      <c r="DK8" s="59">
        <v>95.04</v>
      </c>
      <c r="DL8" s="12">
        <v>1</v>
      </c>
      <c r="DM8" s="57">
        <v>31700.74</v>
      </c>
      <c r="DN8" s="8">
        <v>26543.56</v>
      </c>
      <c r="DO8" s="59">
        <v>82.37</v>
      </c>
      <c r="DP8" s="59">
        <v>96.77</v>
      </c>
      <c r="DQ8" s="12">
        <v>1</v>
      </c>
      <c r="DR8" s="57">
        <v>56511.07</v>
      </c>
      <c r="DS8" s="8">
        <v>48298.73</v>
      </c>
      <c r="DT8" s="59">
        <v>87.55</v>
      </c>
      <c r="DU8" s="59">
        <v>101.95</v>
      </c>
      <c r="DV8" s="12">
        <v>1</v>
      </c>
      <c r="DW8" s="57">
        <v>55109.66</v>
      </c>
      <c r="DX8" s="8">
        <v>41202.25</v>
      </c>
      <c r="DY8" s="59">
        <v>83.52</v>
      </c>
      <c r="DZ8" s="59">
        <v>116.35</v>
      </c>
      <c r="EA8" s="12">
        <v>1</v>
      </c>
      <c r="EB8" s="57">
        <v>50735.09</v>
      </c>
      <c r="EC8" s="8">
        <v>38764.28</v>
      </c>
      <c r="ED8" s="59">
        <v>85.25</v>
      </c>
      <c r="EE8" s="59">
        <v>120.96</v>
      </c>
      <c r="EF8" s="12">
        <v>1</v>
      </c>
      <c r="EG8" s="57">
        <v>55530.86</v>
      </c>
      <c r="EH8" s="8">
        <v>42821.58</v>
      </c>
      <c r="EI8" s="59">
        <v>83.52</v>
      </c>
      <c r="EJ8" s="59">
        <v>142.85</v>
      </c>
      <c r="EK8" s="12">
        <v>1</v>
      </c>
      <c r="EL8" s="57">
        <v>51657.41</v>
      </c>
      <c r="EM8" s="8">
        <v>39993.71</v>
      </c>
      <c r="EN8" s="59">
        <v>83.52</v>
      </c>
      <c r="EO8" s="59">
        <v>110.02</v>
      </c>
      <c r="EP8" s="12">
        <v>1</v>
      </c>
      <c r="EQ8" s="57">
        <v>51111.5</v>
      </c>
      <c r="ER8" s="8">
        <v>44118.25</v>
      </c>
      <c r="ES8" s="59">
        <v>79.489999999999995</v>
      </c>
      <c r="ET8" s="59">
        <v>95.62</v>
      </c>
      <c r="EU8" s="12">
        <v>1</v>
      </c>
      <c r="EV8" s="57">
        <v>48858.62</v>
      </c>
      <c r="EW8" s="8">
        <v>47416.6</v>
      </c>
      <c r="EX8" s="59">
        <v>80.64</v>
      </c>
      <c r="EY8" s="59">
        <v>85.25</v>
      </c>
      <c r="EZ8" s="12">
        <v>1</v>
      </c>
      <c r="FA8" s="57">
        <v>63158.26</v>
      </c>
      <c r="FB8" s="8">
        <v>63252.59</v>
      </c>
      <c r="FC8" s="59">
        <v>146.88</v>
      </c>
      <c r="FD8" s="59">
        <v>166.47</v>
      </c>
      <c r="FE8" s="12">
        <v>2</v>
      </c>
      <c r="FF8" s="57">
        <v>34425.79</v>
      </c>
      <c r="FG8" s="8">
        <v>31571.79</v>
      </c>
      <c r="FH8" s="59">
        <v>69.12</v>
      </c>
      <c r="FI8" s="59">
        <v>83.52</v>
      </c>
      <c r="FJ8" s="12">
        <v>1</v>
      </c>
      <c r="FK8" s="57">
        <v>45547.92</v>
      </c>
      <c r="FL8" s="8">
        <v>38828.339999999997</v>
      </c>
      <c r="FM8" s="59">
        <v>71.42</v>
      </c>
      <c r="FN8" s="59">
        <v>89.28</v>
      </c>
      <c r="FO8" s="12">
        <v>1</v>
      </c>
    </row>
    <row r="9" spans="1:171" x14ac:dyDescent="0.25">
      <c r="A9" s="18" t="s">
        <v>10</v>
      </c>
      <c r="B9" s="57">
        <v>832</v>
      </c>
      <c r="C9" s="8">
        <v>649.38</v>
      </c>
      <c r="D9" s="59"/>
      <c r="E9" s="59"/>
      <c r="F9" s="12">
        <v>1</v>
      </c>
      <c r="G9" s="57">
        <v>908</v>
      </c>
      <c r="H9" s="8">
        <v>727.39</v>
      </c>
      <c r="I9" s="59"/>
      <c r="J9" s="59"/>
      <c r="K9" s="12">
        <v>1</v>
      </c>
      <c r="L9" s="57">
        <v>1123</v>
      </c>
      <c r="M9" s="8">
        <v>903.96</v>
      </c>
      <c r="N9" s="59"/>
      <c r="O9" s="59"/>
      <c r="P9" s="12">
        <v>1</v>
      </c>
      <c r="Q9" s="57">
        <v>978</v>
      </c>
      <c r="R9" s="8">
        <v>811.76</v>
      </c>
      <c r="S9" s="59"/>
      <c r="T9" s="59"/>
      <c r="U9" s="12">
        <v>1</v>
      </c>
      <c r="V9" s="57">
        <v>1036</v>
      </c>
      <c r="W9" s="8">
        <v>918.62</v>
      </c>
      <c r="X9" s="59"/>
      <c r="Y9" s="59"/>
      <c r="Z9" s="12">
        <v>1</v>
      </c>
      <c r="AA9" s="57">
        <v>17532.5</v>
      </c>
      <c r="AB9" s="8">
        <v>13132.060000000001</v>
      </c>
      <c r="AC9" s="59"/>
      <c r="AD9" s="59"/>
      <c r="AE9" s="12">
        <v>2</v>
      </c>
      <c r="AF9" s="57">
        <v>280</v>
      </c>
      <c r="AG9" s="8">
        <v>258.88</v>
      </c>
      <c r="AH9" s="59"/>
      <c r="AI9" s="59"/>
      <c r="AJ9" s="12">
        <v>4</v>
      </c>
      <c r="AK9" s="57">
        <v>100</v>
      </c>
      <c r="AL9" s="8">
        <v>107.18</v>
      </c>
      <c r="AM9" s="59"/>
      <c r="AN9" s="59"/>
      <c r="AO9" s="12">
        <v>1</v>
      </c>
      <c r="AP9" s="57">
        <v>100</v>
      </c>
      <c r="AQ9" s="8">
        <v>100.73</v>
      </c>
      <c r="AR9" s="59"/>
      <c r="AS9" s="59"/>
      <c r="AT9" s="12">
        <v>1</v>
      </c>
      <c r="AU9" s="57">
        <v>100</v>
      </c>
      <c r="AV9" s="8">
        <v>104</v>
      </c>
      <c r="AW9" s="59"/>
      <c r="AX9" s="59"/>
      <c r="AY9" s="12">
        <v>1</v>
      </c>
      <c r="AZ9" s="57">
        <v>214.07999999999998</v>
      </c>
      <c r="BA9" s="8">
        <v>215.89</v>
      </c>
      <c r="BB9" s="59"/>
      <c r="BC9" s="59"/>
      <c r="BD9" s="12">
        <v>2</v>
      </c>
      <c r="BE9" s="57">
        <v>49864.5</v>
      </c>
      <c r="BF9" s="8">
        <v>37967.57</v>
      </c>
      <c r="BG9" s="59"/>
      <c r="BH9" s="59"/>
      <c r="BI9" s="12">
        <v>3</v>
      </c>
      <c r="BJ9" s="57">
        <v>0</v>
      </c>
      <c r="BK9" s="8">
        <v>1042.7900000000002</v>
      </c>
      <c r="BL9" s="59"/>
      <c r="BM9" s="59"/>
      <c r="BN9" s="12">
        <v>2</v>
      </c>
      <c r="BO9" s="57"/>
      <c r="BP9" s="8"/>
      <c r="BQ9" s="59"/>
      <c r="BR9" s="59"/>
      <c r="BS9" s="12"/>
      <c r="BT9" s="57">
        <v>162098</v>
      </c>
      <c r="BU9" s="8">
        <v>129322.97</v>
      </c>
      <c r="BV9" s="59"/>
      <c r="BW9" s="59"/>
      <c r="BX9" s="12">
        <v>9</v>
      </c>
      <c r="BY9" s="57">
        <v>2181.64</v>
      </c>
      <c r="BZ9" s="8">
        <v>1903.71</v>
      </c>
      <c r="CA9" s="59"/>
      <c r="CB9" s="59"/>
      <c r="CC9" s="12">
        <v>3</v>
      </c>
      <c r="CD9" s="57">
        <v>114.36</v>
      </c>
      <c r="CE9" s="8">
        <v>1098.6299999999999</v>
      </c>
      <c r="CF9" s="59"/>
      <c r="CG9" s="59"/>
      <c r="CH9" s="12">
        <v>2</v>
      </c>
      <c r="CI9" s="57">
        <v>136.74</v>
      </c>
      <c r="CJ9" s="8">
        <v>1368.07</v>
      </c>
      <c r="CK9" s="59"/>
      <c r="CL9" s="59"/>
      <c r="CM9" s="12">
        <v>2</v>
      </c>
      <c r="CN9" s="57">
        <v>1557</v>
      </c>
      <c r="CO9" s="8">
        <v>1403.81</v>
      </c>
      <c r="CP9" s="59"/>
      <c r="CQ9" s="59"/>
      <c r="CR9" s="12">
        <v>2</v>
      </c>
      <c r="CS9" s="57">
        <v>1576</v>
      </c>
      <c r="CT9" s="8">
        <v>1487.33</v>
      </c>
      <c r="CU9" s="59"/>
      <c r="CV9" s="59"/>
      <c r="CW9" s="12">
        <v>2</v>
      </c>
      <c r="CX9" s="57">
        <v>1524</v>
      </c>
      <c r="CY9" s="8">
        <v>1442.53</v>
      </c>
      <c r="CZ9" s="59"/>
      <c r="DA9" s="59"/>
      <c r="DB9" s="12">
        <v>2</v>
      </c>
      <c r="DC9" s="57">
        <v>1212</v>
      </c>
      <c r="DD9" s="8">
        <v>1088.8500000000001</v>
      </c>
      <c r="DE9" s="59"/>
      <c r="DF9" s="59"/>
      <c r="DG9" s="12">
        <v>2</v>
      </c>
      <c r="DH9" s="57">
        <v>1336</v>
      </c>
      <c r="DI9" s="8">
        <v>1342.32</v>
      </c>
      <c r="DJ9" s="59"/>
      <c r="DK9" s="59"/>
      <c r="DL9" s="12">
        <v>2</v>
      </c>
      <c r="DM9" s="57">
        <v>21734.98</v>
      </c>
      <c r="DN9" s="8">
        <v>20043.219999999998</v>
      </c>
      <c r="DO9" s="59">
        <v>119.62</v>
      </c>
      <c r="DP9" s="59">
        <v>172.03</v>
      </c>
      <c r="DQ9" s="12">
        <v>5</v>
      </c>
      <c r="DR9" s="57">
        <v>28741.55</v>
      </c>
      <c r="DS9" s="8">
        <v>24664.17</v>
      </c>
      <c r="DT9" s="59">
        <v>131.38</v>
      </c>
      <c r="DU9" s="59">
        <v>157.25</v>
      </c>
      <c r="DV9" s="12">
        <v>3</v>
      </c>
      <c r="DW9" s="57">
        <v>23472.6</v>
      </c>
      <c r="DX9" s="8">
        <v>20044.89</v>
      </c>
      <c r="DY9" s="59">
        <v>124.99</v>
      </c>
      <c r="DZ9" s="59">
        <v>148.18</v>
      </c>
      <c r="EA9" s="12">
        <v>3</v>
      </c>
      <c r="EB9" s="57">
        <v>13645.06</v>
      </c>
      <c r="EC9" s="8">
        <v>12864.17</v>
      </c>
      <c r="ED9" s="59">
        <v>61.49</v>
      </c>
      <c r="EE9" s="59">
        <v>147.84</v>
      </c>
      <c r="EF9" s="12">
        <v>3</v>
      </c>
      <c r="EG9" s="57">
        <v>15218.27</v>
      </c>
      <c r="EH9" s="8">
        <v>14109.47</v>
      </c>
      <c r="EI9" s="59">
        <v>116.26</v>
      </c>
      <c r="EJ9" s="59">
        <v>152.88</v>
      </c>
      <c r="EK9" s="12">
        <v>3</v>
      </c>
      <c r="EL9" s="57">
        <v>6924.39</v>
      </c>
      <c r="EM9" s="8">
        <v>10334.81</v>
      </c>
      <c r="EN9" s="59">
        <v>12.43</v>
      </c>
      <c r="EO9" s="59">
        <v>136.75</v>
      </c>
      <c r="EP9" s="12">
        <v>2</v>
      </c>
      <c r="EQ9" s="57">
        <v>9195.08</v>
      </c>
      <c r="ER9" s="8">
        <v>14227.66</v>
      </c>
      <c r="ES9" s="59">
        <v>18.48</v>
      </c>
      <c r="ET9" s="59">
        <v>142.13</v>
      </c>
      <c r="EU9" s="12">
        <v>4</v>
      </c>
      <c r="EV9" s="57">
        <v>11293.36</v>
      </c>
      <c r="EW9" s="8">
        <v>18380.449999999997</v>
      </c>
      <c r="EX9" s="59">
        <v>22.51</v>
      </c>
      <c r="EY9" s="59">
        <v>119.62</v>
      </c>
      <c r="EZ9" s="12">
        <v>3</v>
      </c>
      <c r="FA9" s="57">
        <v>12002.22</v>
      </c>
      <c r="FB9" s="8">
        <v>16895.909999999996</v>
      </c>
      <c r="FC9" s="59">
        <v>78.290000000000006</v>
      </c>
      <c r="FD9" s="59">
        <v>115.92</v>
      </c>
      <c r="FE9" s="12">
        <v>3</v>
      </c>
      <c r="FF9" s="57">
        <v>12961.37</v>
      </c>
      <c r="FG9" s="8">
        <v>16553.8</v>
      </c>
      <c r="FH9" s="59">
        <v>22.18</v>
      </c>
      <c r="FI9" s="59">
        <v>140.78</v>
      </c>
      <c r="FJ9" s="12">
        <v>2</v>
      </c>
      <c r="FK9" s="57">
        <v>25381.279999999999</v>
      </c>
      <c r="FL9" s="8">
        <v>27888.559999999998</v>
      </c>
      <c r="FM9" s="59">
        <v>136.75</v>
      </c>
      <c r="FN9" s="59">
        <v>155.22999999999999</v>
      </c>
      <c r="FO9" s="12">
        <v>3</v>
      </c>
    </row>
    <row r="10" spans="1:171" x14ac:dyDescent="0.25">
      <c r="A10" s="18" t="s">
        <v>3</v>
      </c>
      <c r="B10" s="57">
        <v>620159.27</v>
      </c>
      <c r="C10" s="8">
        <v>387273.22</v>
      </c>
      <c r="D10" s="59">
        <v>714.3</v>
      </c>
      <c r="E10" s="59">
        <v>1140.1299999999999</v>
      </c>
      <c r="F10" s="12">
        <v>99</v>
      </c>
      <c r="G10" s="57">
        <v>636986.36</v>
      </c>
      <c r="H10" s="8">
        <v>419597.27</v>
      </c>
      <c r="I10" s="59">
        <v>790.78</v>
      </c>
      <c r="J10" s="59">
        <v>1101.44</v>
      </c>
      <c r="K10" s="12">
        <v>105</v>
      </c>
      <c r="L10" s="57">
        <v>657927.29000000015</v>
      </c>
      <c r="M10" s="8">
        <v>451636.93</v>
      </c>
      <c r="N10" s="59">
        <v>663.28</v>
      </c>
      <c r="O10" s="59">
        <v>949.74</v>
      </c>
      <c r="P10" s="12">
        <v>97</v>
      </c>
      <c r="Q10" s="57">
        <v>689592.49</v>
      </c>
      <c r="R10" s="8">
        <v>477802.53000000014</v>
      </c>
      <c r="S10" s="59">
        <v>860.29</v>
      </c>
      <c r="T10" s="59">
        <v>1137.9299999999998</v>
      </c>
      <c r="U10" s="12">
        <v>98</v>
      </c>
      <c r="V10" s="57">
        <v>717688.98</v>
      </c>
      <c r="W10" s="8">
        <v>495652.58999999985</v>
      </c>
      <c r="X10" s="59">
        <v>799.75</v>
      </c>
      <c r="Y10" s="59">
        <v>1111.0700000000002</v>
      </c>
      <c r="Z10" s="12">
        <v>97</v>
      </c>
      <c r="AA10" s="57">
        <v>598458.31999999995</v>
      </c>
      <c r="AB10" s="8">
        <v>399651.17999999993</v>
      </c>
      <c r="AC10" s="59">
        <v>584.46</v>
      </c>
      <c r="AD10" s="59">
        <v>1107.48</v>
      </c>
      <c r="AE10" s="12">
        <v>97</v>
      </c>
      <c r="AF10" s="57">
        <v>594061.64000000013</v>
      </c>
      <c r="AG10" s="8">
        <v>419323.03</v>
      </c>
      <c r="AH10" s="59">
        <v>534.86</v>
      </c>
      <c r="AI10" s="59">
        <v>1019.2599999999999</v>
      </c>
      <c r="AJ10" s="12">
        <v>96</v>
      </c>
      <c r="AK10" s="57">
        <v>557265.25</v>
      </c>
      <c r="AL10" s="8">
        <v>412328.89000000007</v>
      </c>
      <c r="AM10" s="59">
        <v>661.06</v>
      </c>
      <c r="AN10" s="59">
        <v>947.85</v>
      </c>
      <c r="AO10" s="12">
        <v>96</v>
      </c>
      <c r="AP10" s="57">
        <v>563706.44000000006</v>
      </c>
      <c r="AQ10" s="8">
        <v>427367.86000000004</v>
      </c>
      <c r="AR10" s="59">
        <v>612.25</v>
      </c>
      <c r="AS10" s="59">
        <v>992.78</v>
      </c>
      <c r="AT10" s="12">
        <v>96</v>
      </c>
      <c r="AU10" s="57">
        <v>674874.58000000007</v>
      </c>
      <c r="AV10" s="8">
        <v>496300.67999999982</v>
      </c>
      <c r="AW10" s="59">
        <v>183</v>
      </c>
      <c r="AX10" s="59">
        <v>183</v>
      </c>
      <c r="AY10" s="12">
        <v>96</v>
      </c>
      <c r="AZ10" s="57">
        <v>662666.14999999991</v>
      </c>
      <c r="BA10" s="8">
        <v>483774.48</v>
      </c>
      <c r="BB10" s="59"/>
      <c r="BC10" s="59"/>
      <c r="BD10" s="12">
        <v>96</v>
      </c>
      <c r="BE10" s="57">
        <v>756207.3</v>
      </c>
      <c r="BF10" s="8">
        <v>525732.74</v>
      </c>
      <c r="BG10" s="59"/>
      <c r="BH10" s="59"/>
      <c r="BI10" s="12">
        <v>96</v>
      </c>
      <c r="BJ10" s="57">
        <v>718181.19000000006</v>
      </c>
      <c r="BK10" s="8">
        <v>480178.60000000009</v>
      </c>
      <c r="BL10" s="59"/>
      <c r="BM10" s="59"/>
      <c r="BN10" s="12">
        <v>96</v>
      </c>
      <c r="BO10" s="57">
        <v>758845.3899999999</v>
      </c>
      <c r="BP10" s="8">
        <v>517603.19000000012</v>
      </c>
      <c r="BQ10" s="59">
        <v>874.31999999999994</v>
      </c>
      <c r="BR10" s="59">
        <v>1280.9099999999999</v>
      </c>
      <c r="BS10" s="12">
        <v>105</v>
      </c>
      <c r="BT10" s="57">
        <v>742565.16</v>
      </c>
      <c r="BU10" s="8">
        <v>512491.64000000013</v>
      </c>
      <c r="BV10" s="59">
        <v>183</v>
      </c>
      <c r="BW10" s="59">
        <v>183</v>
      </c>
      <c r="BX10" s="12">
        <v>97</v>
      </c>
      <c r="BY10" s="57">
        <v>692620.29</v>
      </c>
      <c r="BZ10" s="8">
        <v>478865.02999999991</v>
      </c>
      <c r="CA10" s="59">
        <v>758.06999999999994</v>
      </c>
      <c r="CB10" s="59">
        <v>973.38000000000011</v>
      </c>
      <c r="CC10" s="12">
        <v>96</v>
      </c>
      <c r="CD10" s="57"/>
      <c r="CE10" s="8"/>
      <c r="CF10" s="59"/>
      <c r="CG10" s="59"/>
      <c r="CH10" s="12"/>
      <c r="CI10" s="57">
        <v>136.75</v>
      </c>
      <c r="CJ10" s="8">
        <v>1275.3900000000001</v>
      </c>
      <c r="CK10" s="59"/>
      <c r="CL10" s="59"/>
      <c r="CM10" s="12">
        <v>1</v>
      </c>
      <c r="CN10" s="57">
        <v>1059327.3699999999</v>
      </c>
      <c r="CO10" s="8">
        <v>725599.41999999969</v>
      </c>
      <c r="CP10" s="59">
        <v>1433.9699999999998</v>
      </c>
      <c r="CQ10" s="59">
        <v>1665.22</v>
      </c>
      <c r="CR10" s="12">
        <v>102</v>
      </c>
      <c r="CS10" s="57">
        <v>875853.92000000016</v>
      </c>
      <c r="CT10" s="8">
        <v>693218.43000000017</v>
      </c>
      <c r="CU10" s="59">
        <v>1229.8800000000001</v>
      </c>
      <c r="CV10" s="59">
        <v>1524.3</v>
      </c>
      <c r="CW10" s="12">
        <v>101</v>
      </c>
      <c r="CX10" s="57">
        <v>823218.25000000012</v>
      </c>
      <c r="CY10" s="8">
        <v>658815.80999999982</v>
      </c>
      <c r="CZ10" s="59">
        <v>1222.76</v>
      </c>
      <c r="DA10" s="59">
        <v>1469.0699999999995</v>
      </c>
      <c r="DB10" s="12">
        <v>103</v>
      </c>
      <c r="DC10" s="57">
        <v>810651.04800000007</v>
      </c>
      <c r="DD10" s="8">
        <v>590970.00000000035</v>
      </c>
      <c r="DE10" s="59">
        <v>1030.8899999999999</v>
      </c>
      <c r="DF10" s="59">
        <v>1342.89</v>
      </c>
      <c r="DG10" s="12">
        <v>103</v>
      </c>
      <c r="DH10" s="57">
        <v>704591.58999999985</v>
      </c>
      <c r="DI10" s="8">
        <v>555871.27000000014</v>
      </c>
      <c r="DJ10" s="59">
        <v>1057.28</v>
      </c>
      <c r="DK10" s="59">
        <v>1337.0099999999998</v>
      </c>
      <c r="DL10" s="12">
        <v>104</v>
      </c>
      <c r="DM10" s="57">
        <v>627010.71000000008</v>
      </c>
      <c r="DN10" s="8">
        <v>494984.00000000006</v>
      </c>
      <c r="DO10" s="59">
        <v>1121.2</v>
      </c>
      <c r="DP10" s="59">
        <v>1436.6300000000003</v>
      </c>
      <c r="DQ10" s="12">
        <v>100</v>
      </c>
      <c r="DR10" s="57">
        <v>877143.22</v>
      </c>
      <c r="DS10" s="8">
        <v>583788.30000000005</v>
      </c>
      <c r="DT10" s="59">
        <v>1100.7100000000003</v>
      </c>
      <c r="DU10" s="59">
        <v>1440.8400000000001</v>
      </c>
      <c r="DV10" s="12">
        <v>102</v>
      </c>
      <c r="DW10" s="57">
        <v>849100.99999999977</v>
      </c>
      <c r="DX10" s="8">
        <v>639376.4600000002</v>
      </c>
      <c r="DY10" s="59">
        <v>1013.1599999999999</v>
      </c>
      <c r="DZ10" s="59">
        <v>1345.13</v>
      </c>
      <c r="EA10" s="12">
        <v>101</v>
      </c>
      <c r="EB10" s="57">
        <v>815150.88000000012</v>
      </c>
      <c r="EC10" s="8">
        <v>629052.94999999995</v>
      </c>
      <c r="ED10" s="59">
        <v>1113.7600000000002</v>
      </c>
      <c r="EE10" s="59">
        <v>1446</v>
      </c>
      <c r="EF10" s="12">
        <v>103</v>
      </c>
      <c r="EG10" s="57">
        <v>852808.71</v>
      </c>
      <c r="EH10" s="8">
        <v>654593.72999999975</v>
      </c>
      <c r="EI10" s="59">
        <v>1057.6399999999999</v>
      </c>
      <c r="EJ10" s="59">
        <v>1396.31</v>
      </c>
      <c r="EK10" s="12">
        <v>99</v>
      </c>
      <c r="EL10" s="57">
        <v>808950.35999999987</v>
      </c>
      <c r="EM10" s="8">
        <v>628236.25</v>
      </c>
      <c r="EN10" s="59">
        <v>1066.3799999999999</v>
      </c>
      <c r="EO10" s="59">
        <v>1373.3799999999999</v>
      </c>
      <c r="EP10" s="12">
        <v>100</v>
      </c>
      <c r="EQ10" s="57">
        <v>786001.84999999986</v>
      </c>
      <c r="ER10" s="8">
        <v>686741.80999999994</v>
      </c>
      <c r="ES10" s="59">
        <v>1061.6600000000001</v>
      </c>
      <c r="ET10" s="59">
        <v>1343.27</v>
      </c>
      <c r="EU10" s="12">
        <v>99</v>
      </c>
      <c r="EV10" s="57">
        <v>698528.77999999991</v>
      </c>
      <c r="EW10" s="8">
        <v>645690.66999999969</v>
      </c>
      <c r="EX10" s="59">
        <v>989.99</v>
      </c>
      <c r="EY10" s="59">
        <v>1281.92</v>
      </c>
      <c r="EZ10" s="12">
        <v>97</v>
      </c>
      <c r="FA10" s="57">
        <v>715438.71</v>
      </c>
      <c r="FB10" s="8">
        <v>705575.35</v>
      </c>
      <c r="FC10" s="59">
        <v>948.62000000000012</v>
      </c>
      <c r="FD10" s="59">
        <v>1197.08</v>
      </c>
      <c r="FE10" s="12">
        <v>103</v>
      </c>
      <c r="FF10" s="57">
        <v>642356.13000000012</v>
      </c>
      <c r="FG10" s="8">
        <v>660374.47999999986</v>
      </c>
      <c r="FH10" s="59">
        <v>889.95</v>
      </c>
      <c r="FI10" s="59">
        <v>1124.08</v>
      </c>
      <c r="FJ10" s="12">
        <v>99</v>
      </c>
      <c r="FK10" s="57">
        <v>742896.8899999999</v>
      </c>
      <c r="FL10" s="8">
        <v>740168.95</v>
      </c>
      <c r="FM10" s="59">
        <v>1024.83</v>
      </c>
      <c r="FN10" s="59">
        <v>1313.71</v>
      </c>
      <c r="FO10" s="12">
        <v>103</v>
      </c>
    </row>
    <row r="11" spans="1:171" x14ac:dyDescent="0.25">
      <c r="A11" s="18" t="s">
        <v>9</v>
      </c>
      <c r="B11" s="57">
        <v>1516</v>
      </c>
      <c r="C11" s="8">
        <v>1164.6300000000001</v>
      </c>
      <c r="D11" s="59"/>
      <c r="E11" s="59"/>
      <c r="F11" s="12">
        <v>1</v>
      </c>
      <c r="G11" s="57">
        <v>1516</v>
      </c>
      <c r="H11" s="8">
        <v>1187.19</v>
      </c>
      <c r="I11" s="59"/>
      <c r="J11" s="59"/>
      <c r="K11" s="12">
        <v>1</v>
      </c>
      <c r="L11" s="57">
        <v>1516</v>
      </c>
      <c r="M11" s="8">
        <v>1215.03</v>
      </c>
      <c r="N11" s="59"/>
      <c r="O11" s="59"/>
      <c r="P11" s="12">
        <v>1</v>
      </c>
      <c r="Q11" s="57">
        <v>1516</v>
      </c>
      <c r="R11" s="8">
        <v>1246.44</v>
      </c>
      <c r="S11" s="59"/>
      <c r="T11" s="59"/>
      <c r="U11" s="12">
        <v>1</v>
      </c>
      <c r="V11" s="57">
        <v>1516</v>
      </c>
      <c r="W11" s="8">
        <v>1269.79</v>
      </c>
      <c r="X11" s="59"/>
      <c r="Y11" s="59"/>
      <c r="Z11" s="12">
        <v>1</v>
      </c>
      <c r="AA11" s="57">
        <v>1516</v>
      </c>
      <c r="AB11" s="8">
        <v>1195.32</v>
      </c>
      <c r="AC11" s="59"/>
      <c r="AD11" s="59"/>
      <c r="AE11" s="12">
        <v>1</v>
      </c>
      <c r="AF11" s="57">
        <v>1516</v>
      </c>
      <c r="AG11" s="8">
        <v>1287.3499999999999</v>
      </c>
      <c r="AH11" s="59"/>
      <c r="AI11" s="59"/>
      <c r="AJ11" s="12">
        <v>1</v>
      </c>
      <c r="AK11" s="57">
        <v>1516</v>
      </c>
      <c r="AL11" s="8">
        <v>1334.36</v>
      </c>
      <c r="AM11" s="59"/>
      <c r="AN11" s="59"/>
      <c r="AO11" s="12">
        <v>1</v>
      </c>
      <c r="AP11" s="57">
        <v>1516</v>
      </c>
      <c r="AQ11" s="8">
        <v>1346.96</v>
      </c>
      <c r="AR11" s="59"/>
      <c r="AS11" s="59"/>
      <c r="AT11" s="12">
        <v>1</v>
      </c>
      <c r="AU11" s="57">
        <v>1516</v>
      </c>
      <c r="AV11" s="8">
        <v>1360.43</v>
      </c>
      <c r="AW11" s="59"/>
      <c r="AX11" s="59"/>
      <c r="AY11" s="12">
        <v>1</v>
      </c>
      <c r="AZ11" s="57">
        <v>1516</v>
      </c>
      <c r="BA11" s="8">
        <v>1343.71</v>
      </c>
      <c r="BB11" s="59"/>
      <c r="BC11" s="59"/>
      <c r="BD11" s="12">
        <v>1</v>
      </c>
      <c r="BE11" s="57">
        <v>1516</v>
      </c>
      <c r="BF11" s="8">
        <v>1261.73</v>
      </c>
      <c r="BG11" s="59"/>
      <c r="BH11" s="59"/>
      <c r="BI11" s="12">
        <v>1</v>
      </c>
      <c r="BJ11" s="57"/>
      <c r="BK11" s="8">
        <v>1297.81</v>
      </c>
      <c r="BL11" s="59"/>
      <c r="BM11" s="59"/>
      <c r="BN11" s="12">
        <v>1</v>
      </c>
      <c r="BO11" s="57">
        <v>1516</v>
      </c>
      <c r="BP11" s="8">
        <v>1258.1099999999999</v>
      </c>
      <c r="BQ11" s="59"/>
      <c r="BR11" s="59"/>
      <c r="BS11" s="12">
        <v>1</v>
      </c>
      <c r="BT11" s="57">
        <v>1516</v>
      </c>
      <c r="BU11" s="8">
        <v>1282.3800000000001</v>
      </c>
      <c r="BV11" s="59"/>
      <c r="BW11" s="59"/>
      <c r="BX11" s="12">
        <v>1</v>
      </c>
      <c r="BY11" s="57">
        <v>1516</v>
      </c>
      <c r="BZ11" s="8">
        <v>1286.69</v>
      </c>
      <c r="CA11" s="59"/>
      <c r="CB11" s="59"/>
      <c r="CC11" s="12">
        <v>1</v>
      </c>
      <c r="CD11" s="57">
        <v>135.77000000000001</v>
      </c>
      <c r="CE11" s="8">
        <v>1266.48</v>
      </c>
      <c r="CF11" s="59"/>
      <c r="CG11" s="59"/>
      <c r="CH11" s="12">
        <v>1</v>
      </c>
      <c r="CI11" s="57">
        <v>9.24</v>
      </c>
      <c r="CJ11" s="8">
        <v>107.37</v>
      </c>
      <c r="CK11" s="59"/>
      <c r="CL11" s="59"/>
      <c r="CM11" s="12">
        <v>1</v>
      </c>
      <c r="CN11" s="57">
        <v>1516</v>
      </c>
      <c r="CO11" s="8">
        <v>1310.87</v>
      </c>
      <c r="CP11" s="59"/>
      <c r="CQ11" s="59"/>
      <c r="CR11" s="12">
        <v>1</v>
      </c>
      <c r="CS11" s="57">
        <v>1516</v>
      </c>
      <c r="CT11" s="8">
        <v>1347.56</v>
      </c>
      <c r="CU11" s="59"/>
      <c r="CV11" s="59"/>
      <c r="CW11" s="12">
        <v>1</v>
      </c>
      <c r="CX11" s="57">
        <v>3032</v>
      </c>
      <c r="CY11" s="8">
        <v>2677.9700000000003</v>
      </c>
      <c r="CZ11" s="59"/>
      <c r="DA11" s="59"/>
      <c r="DB11" s="12">
        <v>2</v>
      </c>
      <c r="DC11" s="57">
        <v>30</v>
      </c>
      <c r="DD11" s="8">
        <v>34.119999999999997</v>
      </c>
      <c r="DE11" s="59"/>
      <c r="DF11" s="59"/>
      <c r="DG11" s="12">
        <v>1</v>
      </c>
      <c r="DH11" s="57">
        <v>30</v>
      </c>
      <c r="DI11" s="8">
        <v>42.96</v>
      </c>
      <c r="DJ11" s="59"/>
      <c r="DK11" s="59"/>
      <c r="DL11" s="12">
        <v>1</v>
      </c>
      <c r="DM11" s="57">
        <v>1516</v>
      </c>
      <c r="DN11" s="8">
        <v>1483.99</v>
      </c>
      <c r="DO11" s="59"/>
      <c r="DP11" s="59"/>
      <c r="DQ11" s="12">
        <v>1</v>
      </c>
      <c r="DR11" s="57">
        <v>1516</v>
      </c>
      <c r="DS11" s="8">
        <v>1409.95</v>
      </c>
      <c r="DT11" s="59"/>
      <c r="DU11" s="59"/>
      <c r="DV11" s="12">
        <v>1</v>
      </c>
      <c r="DW11" s="57">
        <v>1516</v>
      </c>
      <c r="DX11" s="8">
        <v>1387.01</v>
      </c>
      <c r="DY11" s="59"/>
      <c r="DZ11" s="59"/>
      <c r="EA11" s="12">
        <v>1</v>
      </c>
      <c r="EB11" s="57">
        <v>1516</v>
      </c>
      <c r="EC11" s="8">
        <v>1353.64</v>
      </c>
      <c r="ED11" s="59"/>
      <c r="EE11" s="59"/>
      <c r="EF11" s="12">
        <v>1</v>
      </c>
      <c r="EG11" s="57">
        <v>1516</v>
      </c>
      <c r="EH11" s="8">
        <v>1340.4</v>
      </c>
      <c r="EI11" s="59"/>
      <c r="EJ11" s="59"/>
      <c r="EK11" s="12">
        <v>1</v>
      </c>
      <c r="EL11" s="57">
        <v>1516</v>
      </c>
      <c r="EM11" s="8">
        <v>1523.69</v>
      </c>
      <c r="EN11" s="59"/>
      <c r="EO11" s="59"/>
      <c r="EP11" s="12">
        <v>1</v>
      </c>
      <c r="EQ11" s="57">
        <v>1516</v>
      </c>
      <c r="ER11" s="8">
        <v>1567.07</v>
      </c>
      <c r="ES11" s="59"/>
      <c r="ET11" s="59"/>
      <c r="EU11" s="12">
        <v>1</v>
      </c>
      <c r="EV11" s="57">
        <v>1516</v>
      </c>
      <c r="EW11" s="8">
        <v>1657.26</v>
      </c>
      <c r="EX11" s="59"/>
      <c r="EY11" s="59"/>
      <c r="EZ11" s="12">
        <v>1</v>
      </c>
      <c r="FA11" s="57">
        <v>1516</v>
      </c>
      <c r="FB11" s="8">
        <v>1669.72</v>
      </c>
      <c r="FC11" s="59"/>
      <c r="FD11" s="59"/>
      <c r="FE11" s="12">
        <v>1</v>
      </c>
      <c r="FF11" s="57">
        <v>1516</v>
      </c>
      <c r="FG11" s="8">
        <v>1780.76</v>
      </c>
      <c r="FH11" s="59"/>
      <c r="FI11" s="59"/>
      <c r="FJ11" s="12">
        <v>1</v>
      </c>
      <c r="FK11" s="57">
        <v>1516</v>
      </c>
      <c r="FL11" s="8">
        <v>1679.11</v>
      </c>
      <c r="FM11" s="59"/>
      <c r="FN11" s="59"/>
      <c r="FO11" s="12">
        <v>1</v>
      </c>
    </row>
    <row r="12" spans="1:171" x14ac:dyDescent="0.25">
      <c r="A12" s="18" t="s">
        <v>7</v>
      </c>
      <c r="B12" s="57">
        <v>102.5</v>
      </c>
      <c r="C12" s="8">
        <v>98.85</v>
      </c>
      <c r="D12" s="59"/>
      <c r="E12" s="59"/>
      <c r="F12" s="12">
        <v>1</v>
      </c>
      <c r="G12" s="57">
        <v>102.5</v>
      </c>
      <c r="H12" s="8">
        <v>100.38</v>
      </c>
      <c r="I12" s="59"/>
      <c r="J12" s="59"/>
      <c r="K12" s="12">
        <v>1</v>
      </c>
      <c r="L12" s="57">
        <v>102.5</v>
      </c>
      <c r="M12" s="8">
        <v>102.32</v>
      </c>
      <c r="N12" s="59"/>
      <c r="O12" s="59"/>
      <c r="P12" s="12">
        <v>1</v>
      </c>
      <c r="Q12" s="57">
        <v>102.5</v>
      </c>
      <c r="R12" s="8">
        <v>105.78</v>
      </c>
      <c r="S12" s="59"/>
      <c r="T12" s="59"/>
      <c r="U12" s="12">
        <v>1</v>
      </c>
      <c r="V12" s="57">
        <v>102.5</v>
      </c>
      <c r="W12" s="8">
        <v>110.67</v>
      </c>
      <c r="X12" s="59"/>
      <c r="Y12" s="59"/>
      <c r="Z12" s="12">
        <v>1</v>
      </c>
      <c r="AA12" s="57">
        <v>102.5</v>
      </c>
      <c r="AB12" s="8">
        <v>101.9</v>
      </c>
      <c r="AC12" s="59"/>
      <c r="AD12" s="59"/>
      <c r="AE12" s="12">
        <v>1</v>
      </c>
      <c r="AF12" s="57">
        <v>102.5</v>
      </c>
      <c r="AG12" s="8">
        <v>108.32</v>
      </c>
      <c r="AH12" s="59"/>
      <c r="AI12" s="59"/>
      <c r="AJ12" s="12">
        <v>1</v>
      </c>
      <c r="AK12" s="57">
        <v>102.5</v>
      </c>
      <c r="AL12" s="8">
        <v>578.53</v>
      </c>
      <c r="AM12" s="59"/>
      <c r="AN12" s="59"/>
      <c r="AO12" s="12">
        <v>1</v>
      </c>
      <c r="AP12" s="57">
        <v>102.5</v>
      </c>
      <c r="AQ12" s="8">
        <v>102.22</v>
      </c>
      <c r="AR12" s="59"/>
      <c r="AS12" s="59"/>
      <c r="AT12" s="12">
        <v>1</v>
      </c>
      <c r="AU12" s="57">
        <v>102.5</v>
      </c>
      <c r="AV12" s="8">
        <v>112.32</v>
      </c>
      <c r="AW12" s="59"/>
      <c r="AX12" s="59"/>
      <c r="AY12" s="12">
        <v>1</v>
      </c>
      <c r="AZ12" s="57">
        <v>0</v>
      </c>
      <c r="BA12" s="8">
        <v>2.57</v>
      </c>
      <c r="BB12" s="59"/>
      <c r="BC12" s="59"/>
      <c r="BD12" s="12">
        <v>1</v>
      </c>
      <c r="BE12" s="57">
        <v>100</v>
      </c>
      <c r="BF12" s="8">
        <v>85.12</v>
      </c>
      <c r="BG12" s="59"/>
      <c r="BH12" s="59"/>
      <c r="BI12" s="12">
        <v>1</v>
      </c>
      <c r="BJ12" s="57">
        <v>94</v>
      </c>
      <c r="BK12" s="8">
        <v>100.71</v>
      </c>
      <c r="BL12" s="59"/>
      <c r="BM12" s="59"/>
      <c r="BN12" s="12">
        <v>1</v>
      </c>
      <c r="BO12" s="57">
        <v>100</v>
      </c>
      <c r="BP12" s="8">
        <v>86.96</v>
      </c>
      <c r="BQ12" s="59"/>
      <c r="BR12" s="59"/>
      <c r="BS12" s="12">
        <v>1</v>
      </c>
      <c r="BT12" s="57">
        <v>102.5</v>
      </c>
      <c r="BU12" s="8">
        <v>107.82</v>
      </c>
      <c r="BV12" s="59"/>
      <c r="BW12" s="59"/>
      <c r="BX12" s="12">
        <v>1</v>
      </c>
      <c r="BY12" s="57">
        <v>102.5</v>
      </c>
      <c r="BZ12" s="8">
        <v>108.11</v>
      </c>
      <c r="CA12" s="59"/>
      <c r="CB12" s="59"/>
      <c r="CC12" s="12">
        <v>1</v>
      </c>
      <c r="CD12" s="57">
        <v>9.18</v>
      </c>
      <c r="CE12" s="8">
        <v>108.69</v>
      </c>
      <c r="CF12" s="59"/>
      <c r="CG12" s="59"/>
      <c r="CH12" s="12">
        <v>1</v>
      </c>
      <c r="CI12" s="57">
        <v>955.42</v>
      </c>
      <c r="CJ12" s="8">
        <v>7270.87</v>
      </c>
      <c r="CK12" s="59">
        <v>25.98</v>
      </c>
      <c r="CL12" s="59">
        <v>30.72</v>
      </c>
      <c r="CM12" s="12">
        <v>1</v>
      </c>
      <c r="CN12" s="57">
        <v>102.5</v>
      </c>
      <c r="CO12" s="8">
        <v>110.67</v>
      </c>
      <c r="CP12" s="59"/>
      <c r="CQ12" s="59"/>
      <c r="CR12" s="12">
        <v>1</v>
      </c>
      <c r="CS12" s="57">
        <v>100</v>
      </c>
      <c r="CT12" s="8">
        <v>105.37</v>
      </c>
      <c r="CU12" s="59"/>
      <c r="CV12" s="59"/>
      <c r="CW12" s="12">
        <v>1</v>
      </c>
      <c r="CX12" s="57">
        <v>100</v>
      </c>
      <c r="CY12" s="8">
        <v>105.1</v>
      </c>
      <c r="CZ12" s="59"/>
      <c r="DA12" s="59"/>
      <c r="DB12" s="12">
        <v>1</v>
      </c>
      <c r="DC12" s="57">
        <v>100</v>
      </c>
      <c r="DD12" s="8">
        <v>103.95</v>
      </c>
      <c r="DE12" s="59"/>
      <c r="DF12" s="59"/>
      <c r="DG12" s="12">
        <v>1</v>
      </c>
      <c r="DH12" s="57">
        <v>100</v>
      </c>
      <c r="DI12" s="8">
        <v>104.27</v>
      </c>
      <c r="DJ12" s="59"/>
      <c r="DK12" s="59"/>
      <c r="DL12" s="12">
        <v>1</v>
      </c>
      <c r="DM12" s="57">
        <v>100</v>
      </c>
      <c r="DN12" s="8">
        <v>114.07</v>
      </c>
      <c r="DO12" s="59"/>
      <c r="DP12" s="59"/>
      <c r="DQ12" s="12">
        <v>1</v>
      </c>
      <c r="DR12" s="57">
        <v>100</v>
      </c>
      <c r="DS12" s="8">
        <v>110.49</v>
      </c>
      <c r="DT12" s="59"/>
      <c r="DU12" s="59"/>
      <c r="DV12" s="12">
        <v>1</v>
      </c>
      <c r="DW12" s="57">
        <v>413.08</v>
      </c>
      <c r="DX12" s="8">
        <v>400.75</v>
      </c>
      <c r="DY12" s="59"/>
      <c r="DZ12" s="59"/>
      <c r="EA12" s="12">
        <v>1</v>
      </c>
      <c r="EB12" s="57">
        <v>127.1</v>
      </c>
      <c r="EC12" s="8">
        <v>134.27000000000001</v>
      </c>
      <c r="ED12" s="59"/>
      <c r="EE12" s="59"/>
      <c r="EF12" s="12">
        <v>1</v>
      </c>
      <c r="EG12" s="57">
        <v>127.1</v>
      </c>
      <c r="EH12" s="8">
        <v>133.01</v>
      </c>
      <c r="EI12" s="59"/>
      <c r="EJ12" s="59"/>
      <c r="EK12" s="12">
        <v>1</v>
      </c>
      <c r="EL12" s="57">
        <v>127.1</v>
      </c>
      <c r="EM12" s="8">
        <v>151.66</v>
      </c>
      <c r="EN12" s="59"/>
      <c r="EO12" s="59"/>
      <c r="EP12" s="12">
        <v>1</v>
      </c>
      <c r="EQ12" s="57">
        <v>100</v>
      </c>
      <c r="ER12" s="8">
        <v>120.76</v>
      </c>
      <c r="ES12" s="59"/>
      <c r="ET12" s="59"/>
      <c r="EU12" s="12">
        <v>1</v>
      </c>
      <c r="EV12" s="57"/>
      <c r="EW12" s="8"/>
      <c r="EX12" s="59"/>
      <c r="EY12" s="59"/>
      <c r="EZ12" s="12"/>
      <c r="FA12" s="57">
        <v>232.23</v>
      </c>
      <c r="FB12" s="8">
        <v>295.37</v>
      </c>
      <c r="FC12" s="59"/>
      <c r="FD12" s="59"/>
      <c r="FE12" s="12">
        <v>2</v>
      </c>
      <c r="FF12" s="57">
        <v>252.15</v>
      </c>
      <c r="FG12" s="8">
        <v>316.95</v>
      </c>
      <c r="FH12" s="59"/>
      <c r="FI12" s="59"/>
      <c r="FJ12" s="12">
        <v>1</v>
      </c>
      <c r="FK12" s="57">
        <v>126.08</v>
      </c>
      <c r="FL12" s="8">
        <v>162.58000000000001</v>
      </c>
      <c r="FM12" s="59"/>
      <c r="FN12" s="59"/>
      <c r="FO12" s="12">
        <v>1</v>
      </c>
    </row>
    <row r="13" spans="1:171" x14ac:dyDescent="0.25">
      <c r="A13" s="18" t="s">
        <v>13</v>
      </c>
      <c r="B13" s="57">
        <v>9218.26</v>
      </c>
      <c r="C13" s="8">
        <v>6175.38</v>
      </c>
      <c r="D13" s="59">
        <v>24.12</v>
      </c>
      <c r="E13" s="59">
        <v>23.16</v>
      </c>
      <c r="F13" s="12">
        <v>1</v>
      </c>
      <c r="G13" s="57">
        <v>8983.5499999999993</v>
      </c>
      <c r="H13" s="8">
        <v>6210.75</v>
      </c>
      <c r="I13" s="59">
        <v>20.22</v>
      </c>
      <c r="J13" s="59">
        <v>24.42</v>
      </c>
      <c r="K13" s="12">
        <v>1</v>
      </c>
      <c r="L13" s="57">
        <v>9117.49</v>
      </c>
      <c r="M13" s="8">
        <v>6422.26</v>
      </c>
      <c r="N13" s="59">
        <v>22.02</v>
      </c>
      <c r="O13" s="59">
        <v>23.22</v>
      </c>
      <c r="P13" s="12">
        <v>1</v>
      </c>
      <c r="Q13" s="57">
        <v>10104.91</v>
      </c>
      <c r="R13" s="8">
        <v>7167.75</v>
      </c>
      <c r="S13" s="59">
        <v>22.92</v>
      </c>
      <c r="T13" s="59">
        <v>23.22</v>
      </c>
      <c r="U13" s="12">
        <v>1</v>
      </c>
      <c r="V13" s="57">
        <v>10083.459999999999</v>
      </c>
      <c r="W13" s="8">
        <v>7298.66</v>
      </c>
      <c r="X13" s="59">
        <v>21.72</v>
      </c>
      <c r="Y13" s="59">
        <v>23.46</v>
      </c>
      <c r="Z13" s="12">
        <v>1</v>
      </c>
      <c r="AA13" s="57">
        <v>8809</v>
      </c>
      <c r="AB13" s="8">
        <v>6297.8</v>
      </c>
      <c r="AC13" s="59">
        <v>23.04</v>
      </c>
      <c r="AD13" s="59">
        <v>22.98</v>
      </c>
      <c r="AE13" s="12">
        <v>1</v>
      </c>
      <c r="AF13" s="57">
        <v>8850.08</v>
      </c>
      <c r="AG13" s="8">
        <v>6684.04</v>
      </c>
      <c r="AH13" s="59">
        <v>16.14</v>
      </c>
      <c r="AI13" s="59">
        <v>23.58</v>
      </c>
      <c r="AJ13" s="12">
        <v>1</v>
      </c>
      <c r="AK13" s="57">
        <v>7980.41</v>
      </c>
      <c r="AL13" s="8">
        <v>6475.92</v>
      </c>
      <c r="AM13" s="59">
        <v>16.86</v>
      </c>
      <c r="AN13" s="59">
        <v>16.86</v>
      </c>
      <c r="AO13" s="12">
        <v>1</v>
      </c>
      <c r="AP13" s="57">
        <v>8500.9500000000007</v>
      </c>
      <c r="AQ13" s="8">
        <v>6904.14</v>
      </c>
      <c r="AR13" s="59">
        <v>21.36</v>
      </c>
      <c r="AS13" s="59">
        <v>21.9</v>
      </c>
      <c r="AT13" s="12">
        <v>1</v>
      </c>
      <c r="AU13" s="57">
        <v>9759.9500000000007</v>
      </c>
      <c r="AV13" s="8">
        <v>7556.78</v>
      </c>
      <c r="AW13" s="59">
        <v>30</v>
      </c>
      <c r="AX13" s="59">
        <v>30</v>
      </c>
      <c r="AY13" s="12">
        <v>1</v>
      </c>
      <c r="AZ13" s="57">
        <v>10445.39</v>
      </c>
      <c r="BA13" s="8">
        <v>7565.03</v>
      </c>
      <c r="BB13" s="59"/>
      <c r="BC13" s="59"/>
      <c r="BD13" s="12">
        <v>1</v>
      </c>
      <c r="BE13" s="57">
        <v>9549.0499999999993</v>
      </c>
      <c r="BF13" s="8">
        <v>6894.75</v>
      </c>
      <c r="BG13" s="59"/>
      <c r="BH13" s="59"/>
      <c r="BI13" s="12">
        <v>1</v>
      </c>
      <c r="BJ13" s="57">
        <v>9530.69</v>
      </c>
      <c r="BK13" s="8">
        <v>6667.07</v>
      </c>
      <c r="BL13" s="59"/>
      <c r="BM13" s="59"/>
      <c r="BN13" s="12">
        <v>1</v>
      </c>
      <c r="BO13" s="57">
        <v>9084.8799999999992</v>
      </c>
      <c r="BP13" s="8">
        <v>6599.71</v>
      </c>
      <c r="BQ13" s="59">
        <v>18.66</v>
      </c>
      <c r="BR13" s="59">
        <v>23.52</v>
      </c>
      <c r="BS13" s="12">
        <v>1</v>
      </c>
      <c r="BT13" s="57">
        <v>10843.04</v>
      </c>
      <c r="BU13" s="8">
        <v>7572.46</v>
      </c>
      <c r="BV13" s="59">
        <v>30</v>
      </c>
      <c r="BW13" s="59">
        <v>30</v>
      </c>
      <c r="BX13" s="12">
        <v>1</v>
      </c>
      <c r="BY13" s="57">
        <v>11849.26</v>
      </c>
      <c r="BZ13" s="8">
        <v>7923.34</v>
      </c>
      <c r="CA13" s="59">
        <v>24.66</v>
      </c>
      <c r="CB13" s="59">
        <v>27.66</v>
      </c>
      <c r="CC13" s="12">
        <v>1</v>
      </c>
      <c r="CD13" s="57">
        <v>910.55</v>
      </c>
      <c r="CE13" s="8">
        <v>7167.04</v>
      </c>
      <c r="CF13" s="59">
        <v>19.920000000000002</v>
      </c>
      <c r="CG13" s="59">
        <v>27.96</v>
      </c>
      <c r="CH13" s="12">
        <v>1</v>
      </c>
      <c r="CI13" s="57">
        <v>212034.28999999995</v>
      </c>
      <c r="CJ13" s="8">
        <v>2012751.9699999981</v>
      </c>
      <c r="CK13" s="59">
        <v>2135.34</v>
      </c>
      <c r="CL13" s="59">
        <v>3751.3199999999983</v>
      </c>
      <c r="CM13" s="12">
        <v>930</v>
      </c>
      <c r="CN13" s="57">
        <v>10439.23</v>
      </c>
      <c r="CO13" s="8">
        <v>7459.99</v>
      </c>
      <c r="CP13" s="59">
        <v>22.56</v>
      </c>
      <c r="CQ13" s="59">
        <v>26.16</v>
      </c>
      <c r="CR13" s="12">
        <v>1</v>
      </c>
      <c r="CS13" s="57">
        <v>10540.51</v>
      </c>
      <c r="CT13" s="8">
        <v>7912.79</v>
      </c>
      <c r="CU13" s="59">
        <v>22.74</v>
      </c>
      <c r="CV13" s="59">
        <v>25.32</v>
      </c>
      <c r="CW13" s="12">
        <v>1</v>
      </c>
      <c r="CX13" s="57">
        <v>9561.64</v>
      </c>
      <c r="CY13" s="8">
        <v>7444.14</v>
      </c>
      <c r="CZ13" s="59">
        <v>22.2</v>
      </c>
      <c r="DA13" s="59">
        <v>24.48</v>
      </c>
      <c r="DB13" s="12">
        <v>1</v>
      </c>
      <c r="DC13" s="57">
        <v>9705.4</v>
      </c>
      <c r="DD13" s="8">
        <v>7459.38</v>
      </c>
      <c r="DE13" s="59">
        <v>20.88</v>
      </c>
      <c r="DF13" s="59">
        <v>21.36</v>
      </c>
      <c r="DG13" s="12">
        <v>1</v>
      </c>
      <c r="DH13" s="57">
        <v>8693.73</v>
      </c>
      <c r="DI13" s="8">
        <v>6919.33</v>
      </c>
      <c r="DJ13" s="59">
        <v>19.98</v>
      </c>
      <c r="DK13" s="59">
        <v>22.68</v>
      </c>
      <c r="DL13" s="12">
        <v>1</v>
      </c>
      <c r="DM13" s="57">
        <v>6582.12</v>
      </c>
      <c r="DN13" s="8">
        <v>6203.34</v>
      </c>
      <c r="DO13" s="59">
        <v>19.920000000000002</v>
      </c>
      <c r="DP13" s="59">
        <v>26.94</v>
      </c>
      <c r="DQ13" s="12">
        <v>1</v>
      </c>
      <c r="DR13" s="57">
        <v>12445.41</v>
      </c>
      <c r="DS13" s="8">
        <v>3221.4</v>
      </c>
      <c r="DT13" s="59">
        <v>22.2</v>
      </c>
      <c r="DU13" s="59">
        <v>26.1</v>
      </c>
      <c r="DV13" s="12">
        <v>1</v>
      </c>
      <c r="DW13" s="57">
        <v>12226.32</v>
      </c>
      <c r="DX13" s="8">
        <v>8816</v>
      </c>
      <c r="DY13" s="59">
        <v>22.02</v>
      </c>
      <c r="DZ13" s="59">
        <v>30.78</v>
      </c>
      <c r="EA13" s="12">
        <v>1</v>
      </c>
      <c r="EB13" s="57">
        <v>10811.58</v>
      </c>
      <c r="EC13" s="8">
        <v>7981.04</v>
      </c>
      <c r="ED13" s="59">
        <v>22.8</v>
      </c>
      <c r="EE13" s="59">
        <v>29.04</v>
      </c>
      <c r="EF13" s="12">
        <v>1</v>
      </c>
      <c r="EG13" s="57">
        <v>11313.69</v>
      </c>
      <c r="EH13" s="8">
        <v>7994.82</v>
      </c>
      <c r="EI13" s="59">
        <v>22.38</v>
      </c>
      <c r="EJ13" s="59">
        <v>29.7</v>
      </c>
      <c r="EK13" s="12">
        <v>1</v>
      </c>
      <c r="EL13" s="57">
        <v>9735.92</v>
      </c>
      <c r="EM13" s="8">
        <v>7433.87</v>
      </c>
      <c r="EN13" s="59">
        <v>19.559999999999999</v>
      </c>
      <c r="EO13" s="59">
        <v>24.48</v>
      </c>
      <c r="EP13" s="12">
        <v>1</v>
      </c>
      <c r="EQ13" s="57">
        <v>9252.58</v>
      </c>
      <c r="ER13" s="8">
        <v>8117.32</v>
      </c>
      <c r="ES13" s="59">
        <v>18.239999999999998</v>
      </c>
      <c r="ET13" s="59">
        <v>22.56</v>
      </c>
      <c r="EU13" s="12">
        <v>1</v>
      </c>
      <c r="EV13" s="57">
        <v>8126.85</v>
      </c>
      <c r="EW13" s="8">
        <v>7832.24</v>
      </c>
      <c r="EX13" s="59">
        <v>18.899999999999999</v>
      </c>
      <c r="EY13" s="59">
        <v>19.920000000000002</v>
      </c>
      <c r="EZ13" s="12">
        <v>1</v>
      </c>
      <c r="FA13" s="57">
        <v>8315.19</v>
      </c>
      <c r="FB13" s="8">
        <v>8582.19</v>
      </c>
      <c r="FC13" s="59">
        <v>19.260000000000002</v>
      </c>
      <c r="FD13" s="59">
        <v>21.24</v>
      </c>
      <c r="FE13" s="12">
        <v>1</v>
      </c>
      <c r="FF13" s="57">
        <v>7745.71</v>
      </c>
      <c r="FG13" s="8">
        <v>8071.19</v>
      </c>
      <c r="FH13" s="59">
        <v>16.440000000000001</v>
      </c>
      <c r="FI13" s="59">
        <v>19.14</v>
      </c>
      <c r="FJ13" s="12">
        <v>1</v>
      </c>
      <c r="FK13" s="57">
        <v>8753.66</v>
      </c>
      <c r="FL13" s="8">
        <v>8763.7900000000009</v>
      </c>
      <c r="FM13" s="59">
        <v>17.82</v>
      </c>
      <c r="FN13" s="59">
        <v>22.44</v>
      </c>
      <c r="FO13" s="12">
        <v>1</v>
      </c>
    </row>
    <row r="14" spans="1:171" x14ac:dyDescent="0.25">
      <c r="A14" s="18" t="s">
        <v>6</v>
      </c>
      <c r="B14" s="57">
        <v>2665655.350000001</v>
      </c>
      <c r="C14" s="8">
        <v>1916761.9900000019</v>
      </c>
      <c r="D14" s="59">
        <v>2827.6600000000003</v>
      </c>
      <c r="E14" s="59">
        <v>4745.0999999999995</v>
      </c>
      <c r="F14" s="12">
        <v>908</v>
      </c>
      <c r="G14" s="57">
        <v>3624399.5069999988</v>
      </c>
      <c r="H14" s="8">
        <v>2703947.3500000006</v>
      </c>
      <c r="I14" s="59">
        <v>3262.3100000000004</v>
      </c>
      <c r="J14" s="59">
        <v>5275.18</v>
      </c>
      <c r="K14" s="12">
        <v>919</v>
      </c>
      <c r="L14" s="57">
        <v>3473054.5700000008</v>
      </c>
      <c r="M14" s="8">
        <v>2621647.1800000006</v>
      </c>
      <c r="N14" s="59">
        <v>3211.6800000000003</v>
      </c>
      <c r="O14" s="59">
        <v>5260.75</v>
      </c>
      <c r="P14" s="12">
        <v>915</v>
      </c>
      <c r="Q14" s="57">
        <v>3472793.3720000009</v>
      </c>
      <c r="R14" s="8">
        <v>2670357.4799999991</v>
      </c>
      <c r="S14" s="59">
        <v>3214.4899999999993</v>
      </c>
      <c r="T14" s="59">
        <v>5257.7200000000012</v>
      </c>
      <c r="U14" s="12">
        <v>913</v>
      </c>
      <c r="V14" s="57">
        <v>3541908.2199999997</v>
      </c>
      <c r="W14" s="8">
        <v>2802545.9300000011</v>
      </c>
      <c r="X14" s="59">
        <v>3266.2899999999995</v>
      </c>
      <c r="Y14" s="59">
        <v>5243.3100000000013</v>
      </c>
      <c r="Z14" s="12">
        <v>924</v>
      </c>
      <c r="AA14" s="57">
        <v>3340397.3199999989</v>
      </c>
      <c r="AB14" s="8">
        <v>2477930.2099999995</v>
      </c>
      <c r="AC14" s="59">
        <v>3198.6800000000003</v>
      </c>
      <c r="AD14" s="59">
        <v>5113.75</v>
      </c>
      <c r="AE14" s="12">
        <v>912</v>
      </c>
      <c r="AF14" s="57">
        <v>2922631.3599999989</v>
      </c>
      <c r="AG14" s="8">
        <v>2338366.9200000009</v>
      </c>
      <c r="AH14" s="59">
        <v>2947.5200000000013</v>
      </c>
      <c r="AI14" s="59">
        <v>4761.2000000000007</v>
      </c>
      <c r="AJ14" s="12">
        <v>913</v>
      </c>
      <c r="AK14" s="57">
        <v>2957167.6000000006</v>
      </c>
      <c r="AL14" s="8">
        <v>2341307.4700000025</v>
      </c>
      <c r="AM14" s="59">
        <v>2609.9300000000003</v>
      </c>
      <c r="AN14" s="59">
        <v>4453.93</v>
      </c>
      <c r="AO14" s="12">
        <v>917</v>
      </c>
      <c r="AP14" s="57">
        <v>2987742.8000000003</v>
      </c>
      <c r="AQ14" s="8">
        <v>2527249.9600000023</v>
      </c>
      <c r="AR14" s="59">
        <v>2920.41</v>
      </c>
      <c r="AS14" s="59">
        <v>4613.3</v>
      </c>
      <c r="AT14" s="12">
        <v>903</v>
      </c>
      <c r="AU14" s="57">
        <v>3487361.7099999972</v>
      </c>
      <c r="AV14" s="8">
        <v>2935020.4799999986</v>
      </c>
      <c r="AW14" s="59">
        <v>878</v>
      </c>
      <c r="AX14" s="59">
        <v>878</v>
      </c>
      <c r="AY14" s="12">
        <v>907</v>
      </c>
      <c r="AZ14" s="57">
        <v>3493523.37</v>
      </c>
      <c r="BA14" s="8">
        <v>2864311.6399999978</v>
      </c>
      <c r="BB14" s="59"/>
      <c r="BC14" s="59"/>
      <c r="BD14" s="12">
        <v>915</v>
      </c>
      <c r="BE14" s="57">
        <v>3715109.6100000003</v>
      </c>
      <c r="BF14" s="8">
        <v>2875592.5000000028</v>
      </c>
      <c r="BG14" s="59"/>
      <c r="BH14" s="59"/>
      <c r="BI14" s="12">
        <v>921</v>
      </c>
      <c r="BJ14" s="57">
        <v>2779913.13</v>
      </c>
      <c r="BK14" s="8">
        <v>2224691.0299999979</v>
      </c>
      <c r="BL14" s="59"/>
      <c r="BM14" s="59"/>
      <c r="BN14" s="12">
        <v>921</v>
      </c>
      <c r="BO14" s="57">
        <v>3144151.46</v>
      </c>
      <c r="BP14" s="8">
        <v>2476136.1100000008</v>
      </c>
      <c r="BQ14" s="59">
        <v>3480.45</v>
      </c>
      <c r="BR14" s="59">
        <v>5435.7900000000009</v>
      </c>
      <c r="BS14" s="12">
        <v>928</v>
      </c>
      <c r="BT14" s="57">
        <v>3960365.8549999986</v>
      </c>
      <c r="BU14" s="8">
        <v>3136521.49</v>
      </c>
      <c r="BV14" s="59">
        <v>2835.7000000000003</v>
      </c>
      <c r="BW14" s="59">
        <v>2837.7000000000003</v>
      </c>
      <c r="BX14" s="12">
        <v>927</v>
      </c>
      <c r="BY14" s="57">
        <v>3013210.63</v>
      </c>
      <c r="BZ14" s="8">
        <v>2536313.9499999974</v>
      </c>
      <c r="CA14" s="59">
        <v>3144.68</v>
      </c>
      <c r="CB14" s="59">
        <v>4898.8899999999985</v>
      </c>
      <c r="CC14" s="12">
        <v>934</v>
      </c>
      <c r="CD14" s="57">
        <v>222864.21000000034</v>
      </c>
      <c r="CE14" s="8">
        <v>2135891.9699999979</v>
      </c>
      <c r="CF14" s="59">
        <v>1965.5500000000002</v>
      </c>
      <c r="CG14" s="59">
        <v>3530.7500000000014</v>
      </c>
      <c r="CH14" s="12">
        <v>926</v>
      </c>
      <c r="CI14" s="57">
        <v>897.95</v>
      </c>
      <c r="CJ14" s="8">
        <v>7540.61</v>
      </c>
      <c r="CK14" s="59">
        <v>20.46</v>
      </c>
      <c r="CL14" s="59">
        <v>28.56</v>
      </c>
      <c r="CM14" s="12">
        <v>1</v>
      </c>
      <c r="CN14" s="57">
        <v>2404882.2360000014</v>
      </c>
      <c r="CO14" s="8">
        <v>2124425.4600000042</v>
      </c>
      <c r="CP14" s="59">
        <v>2395.7200000000012</v>
      </c>
      <c r="CQ14" s="59">
        <v>4136.3000000000029</v>
      </c>
      <c r="CR14" s="12">
        <v>938</v>
      </c>
      <c r="CS14" s="57">
        <v>2766505.7840000023</v>
      </c>
      <c r="CT14" s="8">
        <v>2387970.2799999989</v>
      </c>
      <c r="CU14" s="59">
        <v>2108.5099999999998</v>
      </c>
      <c r="CV14" s="59">
        <v>4929.6299999999992</v>
      </c>
      <c r="CW14" s="12">
        <v>935</v>
      </c>
      <c r="CX14" s="57">
        <v>3297878.1939999978</v>
      </c>
      <c r="CY14" s="8">
        <v>2883777.6199999996</v>
      </c>
      <c r="CZ14" s="59">
        <v>2196.9499999999994</v>
      </c>
      <c r="DA14" s="59">
        <v>4540.7899999999991</v>
      </c>
      <c r="DB14" s="12">
        <v>949</v>
      </c>
      <c r="DC14" s="57">
        <v>2570195.1099999994</v>
      </c>
      <c r="DD14" s="8">
        <v>2309305.8399999961</v>
      </c>
      <c r="DE14" s="59">
        <v>3432.6999999999994</v>
      </c>
      <c r="DF14" s="59">
        <v>5469.6099999999988</v>
      </c>
      <c r="DG14" s="12">
        <v>941</v>
      </c>
      <c r="DH14" s="57">
        <v>2509669.720999999</v>
      </c>
      <c r="DI14" s="8">
        <v>2351911.9199999981</v>
      </c>
      <c r="DJ14" s="59">
        <v>2416.3000000000002</v>
      </c>
      <c r="DK14" s="59">
        <v>5597.2299999999968</v>
      </c>
      <c r="DL14" s="12">
        <v>952</v>
      </c>
      <c r="DM14" s="57">
        <v>2385801.3000000007</v>
      </c>
      <c r="DN14" s="8">
        <v>2339194.6199999982</v>
      </c>
      <c r="DO14" s="59">
        <v>2529.6199999999994</v>
      </c>
      <c r="DP14" s="59">
        <v>4885.6900000000005</v>
      </c>
      <c r="DQ14" s="12">
        <v>932</v>
      </c>
      <c r="DR14" s="57">
        <v>2941667.0300000012</v>
      </c>
      <c r="DS14" s="8">
        <v>2503827.8699999959</v>
      </c>
      <c r="DT14" s="59">
        <v>2625.8200000000011</v>
      </c>
      <c r="DU14" s="59">
        <v>4866.53</v>
      </c>
      <c r="DV14" s="12">
        <v>939</v>
      </c>
      <c r="DW14" s="57">
        <v>2780964.13</v>
      </c>
      <c r="DX14" s="8">
        <v>2406488.8999999953</v>
      </c>
      <c r="DY14" s="59">
        <v>3060.6100000000024</v>
      </c>
      <c r="DZ14" s="59">
        <v>5144.3999999999987</v>
      </c>
      <c r="EA14" s="12">
        <v>921</v>
      </c>
      <c r="EB14" s="57">
        <v>2774805.9700000007</v>
      </c>
      <c r="EC14" s="8">
        <v>2347908.4900000021</v>
      </c>
      <c r="ED14" s="59">
        <v>2897.4800000000014</v>
      </c>
      <c r="EE14" s="59">
        <v>5145.9899999999989</v>
      </c>
      <c r="EF14" s="12">
        <v>940</v>
      </c>
      <c r="EG14" s="57">
        <v>3398343.1499999994</v>
      </c>
      <c r="EH14" s="8">
        <v>2835051.1099999989</v>
      </c>
      <c r="EI14" s="59">
        <v>2952.9</v>
      </c>
      <c r="EJ14" s="59">
        <v>5116.2699999999986</v>
      </c>
      <c r="EK14" s="12">
        <v>960</v>
      </c>
      <c r="EL14" s="57">
        <v>3508093.5600000019</v>
      </c>
      <c r="EM14" s="8">
        <v>3149391.2200000049</v>
      </c>
      <c r="EN14" s="59">
        <v>2735.3600000000015</v>
      </c>
      <c r="EO14" s="59">
        <v>4958.8799999999992</v>
      </c>
      <c r="EP14" s="12">
        <v>955</v>
      </c>
      <c r="EQ14" s="57">
        <v>2646182.279000002</v>
      </c>
      <c r="ER14" s="8">
        <v>2537594.54</v>
      </c>
      <c r="ES14" s="59">
        <v>2873.7900000000018</v>
      </c>
      <c r="ET14" s="59">
        <v>4796.7599999999984</v>
      </c>
      <c r="EU14" s="12">
        <v>955</v>
      </c>
      <c r="EV14" s="57">
        <v>2449244.083000001</v>
      </c>
      <c r="EW14" s="8">
        <v>2706890.7899999991</v>
      </c>
      <c r="EX14" s="59">
        <v>2896.8199999999993</v>
      </c>
      <c r="EY14" s="59">
        <v>5320.14</v>
      </c>
      <c r="EZ14" s="12">
        <v>966</v>
      </c>
      <c r="FA14" s="57">
        <v>2750862.1939999987</v>
      </c>
      <c r="FB14" s="8">
        <v>2939932.9000000018</v>
      </c>
      <c r="FC14" s="59">
        <v>3204.8100000000013</v>
      </c>
      <c r="FD14" s="59">
        <v>5596.43</v>
      </c>
      <c r="FE14" s="12">
        <v>967</v>
      </c>
      <c r="FF14" s="57">
        <v>3052860.4600000009</v>
      </c>
      <c r="FG14" s="8">
        <v>3410359.3699999982</v>
      </c>
      <c r="FH14" s="59">
        <v>3302.1399999999976</v>
      </c>
      <c r="FI14" s="59">
        <v>5664.1699999999983</v>
      </c>
      <c r="FJ14" s="12">
        <v>973</v>
      </c>
      <c r="FK14" s="57">
        <v>3394661.060000001</v>
      </c>
      <c r="FL14" s="8">
        <v>3644301.75</v>
      </c>
      <c r="FM14" s="59">
        <v>3346.630000000001</v>
      </c>
      <c r="FN14" s="59">
        <v>5919.38</v>
      </c>
      <c r="FO14" s="12">
        <v>982</v>
      </c>
    </row>
    <row r="15" spans="1:171" x14ac:dyDescent="0.25">
      <c r="A15" s="18" t="s">
        <v>1</v>
      </c>
      <c r="B15" s="57">
        <v>18481.23</v>
      </c>
      <c r="C15" s="8">
        <v>10761.85</v>
      </c>
      <c r="D15" s="59">
        <v>28.38</v>
      </c>
      <c r="E15" s="59">
        <v>78.12</v>
      </c>
      <c r="F15" s="12">
        <v>1</v>
      </c>
      <c r="G15" s="57">
        <v>18361.740000000002</v>
      </c>
      <c r="H15" s="8">
        <v>10835.48</v>
      </c>
      <c r="I15" s="59">
        <v>31.44</v>
      </c>
      <c r="J15" s="59">
        <v>81.72</v>
      </c>
      <c r="K15" s="12">
        <v>1</v>
      </c>
      <c r="L15" s="57">
        <v>20713.97</v>
      </c>
      <c r="M15" s="8">
        <v>13473.1</v>
      </c>
      <c r="N15" s="59">
        <v>33.72</v>
      </c>
      <c r="O15" s="59">
        <v>97.74</v>
      </c>
      <c r="P15" s="12">
        <v>1</v>
      </c>
      <c r="Q15" s="57">
        <v>19471.259999999998</v>
      </c>
      <c r="R15" s="8">
        <v>12709.31</v>
      </c>
      <c r="S15" s="59">
        <v>34.380000000000003</v>
      </c>
      <c r="T15" s="59">
        <v>90.66</v>
      </c>
      <c r="U15" s="12">
        <v>1</v>
      </c>
      <c r="V15" s="57">
        <v>21177.07</v>
      </c>
      <c r="W15" s="8">
        <v>13769.01</v>
      </c>
      <c r="X15" s="59">
        <v>29.82</v>
      </c>
      <c r="Y15" s="59">
        <v>88.86</v>
      </c>
      <c r="Z15" s="12">
        <v>1</v>
      </c>
      <c r="AA15" s="57">
        <v>17146.5</v>
      </c>
      <c r="AB15" s="8">
        <v>10734.85</v>
      </c>
      <c r="AC15" s="59">
        <v>27.72</v>
      </c>
      <c r="AD15" s="59">
        <v>90.84</v>
      </c>
      <c r="AE15" s="12">
        <v>1</v>
      </c>
      <c r="AF15" s="57">
        <v>17852.25</v>
      </c>
      <c r="AG15" s="8">
        <v>11421.18</v>
      </c>
      <c r="AH15" s="59">
        <v>25.38</v>
      </c>
      <c r="AI15" s="59">
        <v>71.400000000000006</v>
      </c>
      <c r="AJ15" s="12">
        <v>1</v>
      </c>
      <c r="AK15" s="57">
        <v>16732.259999999998</v>
      </c>
      <c r="AL15" s="8">
        <v>11362.68</v>
      </c>
      <c r="AM15" s="59">
        <v>21.06</v>
      </c>
      <c r="AN15" s="59">
        <v>62.76</v>
      </c>
      <c r="AO15" s="12">
        <v>1</v>
      </c>
      <c r="AP15" s="57">
        <v>16213.52</v>
      </c>
      <c r="AQ15" s="8">
        <v>11388.58</v>
      </c>
      <c r="AR15" s="59">
        <v>25.62</v>
      </c>
      <c r="AS15" s="59">
        <v>63.24</v>
      </c>
      <c r="AT15" s="12">
        <v>1</v>
      </c>
      <c r="AU15" s="57">
        <v>19821.39</v>
      </c>
      <c r="AV15" s="8">
        <v>13554.9</v>
      </c>
      <c r="AW15" s="59"/>
      <c r="AX15" s="59"/>
      <c r="AY15" s="12">
        <v>1</v>
      </c>
      <c r="AZ15" s="57">
        <v>20214.29</v>
      </c>
      <c r="BA15" s="8">
        <v>13489.82</v>
      </c>
      <c r="BB15" s="59"/>
      <c r="BC15" s="59"/>
      <c r="BD15" s="12">
        <v>1</v>
      </c>
      <c r="BE15" s="57">
        <v>22862.84</v>
      </c>
      <c r="BF15" s="8">
        <v>14001.88</v>
      </c>
      <c r="BG15" s="59"/>
      <c r="BH15" s="59"/>
      <c r="BI15" s="12">
        <v>1</v>
      </c>
      <c r="BJ15" s="57">
        <v>20168.580000000002</v>
      </c>
      <c r="BK15" s="8">
        <v>12424.79</v>
      </c>
      <c r="BL15" s="59"/>
      <c r="BM15" s="59"/>
      <c r="BN15" s="12">
        <v>1</v>
      </c>
      <c r="BO15" s="57">
        <v>21423.93</v>
      </c>
      <c r="BP15" s="8">
        <v>13143.46</v>
      </c>
      <c r="BQ15" s="59">
        <v>36.659999999999997</v>
      </c>
      <c r="BR15" s="59">
        <v>86.16</v>
      </c>
      <c r="BS15" s="12">
        <v>1</v>
      </c>
      <c r="BT15" s="57">
        <v>20999.14</v>
      </c>
      <c r="BU15" s="8">
        <v>13333.93</v>
      </c>
      <c r="BV15" s="59"/>
      <c r="BW15" s="59"/>
      <c r="BX15" s="12">
        <v>1</v>
      </c>
      <c r="BY15" s="57">
        <v>116916.64999999997</v>
      </c>
      <c r="BZ15" s="8">
        <v>95444.47</v>
      </c>
      <c r="CA15" s="59">
        <v>69.5</v>
      </c>
      <c r="CB15" s="59">
        <v>214.95</v>
      </c>
      <c r="CC15" s="12">
        <v>56</v>
      </c>
      <c r="CD15" s="57">
        <v>953.69</v>
      </c>
      <c r="CE15" s="8">
        <v>7918.37</v>
      </c>
      <c r="CF15" s="59">
        <v>26.64</v>
      </c>
      <c r="CG15" s="59">
        <v>37.08</v>
      </c>
      <c r="CH15" s="12">
        <v>1</v>
      </c>
      <c r="CI15" s="57">
        <v>7362.1699999999992</v>
      </c>
      <c r="CJ15" s="8">
        <v>70176.050000000017</v>
      </c>
      <c r="CK15" s="59">
        <v>52.900000000000006</v>
      </c>
      <c r="CL15" s="59">
        <v>79.2</v>
      </c>
      <c r="CM15" s="12">
        <v>56</v>
      </c>
      <c r="CN15" s="57">
        <v>10382.58</v>
      </c>
      <c r="CO15" s="8">
        <v>8181.51</v>
      </c>
      <c r="CP15" s="59">
        <v>20.94</v>
      </c>
      <c r="CQ15" s="59">
        <v>33.42</v>
      </c>
      <c r="CR15" s="12">
        <v>1</v>
      </c>
      <c r="CS15" s="57">
        <v>10657.34</v>
      </c>
      <c r="CT15" s="8">
        <v>8463.01</v>
      </c>
      <c r="CU15" s="59">
        <v>20.399999999999999</v>
      </c>
      <c r="CV15" s="59">
        <v>38.159999999999997</v>
      </c>
      <c r="CW15" s="12">
        <v>1</v>
      </c>
      <c r="CX15" s="57">
        <v>13548.13</v>
      </c>
      <c r="CY15" s="8">
        <v>10089.879999999999</v>
      </c>
      <c r="CZ15" s="59">
        <v>29.1</v>
      </c>
      <c r="DA15" s="59">
        <v>49.56</v>
      </c>
      <c r="DB15" s="12">
        <v>1</v>
      </c>
      <c r="DC15" s="57">
        <v>15587.05</v>
      </c>
      <c r="DD15" s="8">
        <v>10917.28</v>
      </c>
      <c r="DE15" s="59">
        <v>27.6</v>
      </c>
      <c r="DF15" s="59">
        <v>54.06</v>
      </c>
      <c r="DG15" s="12">
        <v>1</v>
      </c>
      <c r="DH15" s="57">
        <v>12344.68</v>
      </c>
      <c r="DI15" s="8">
        <v>9059.23</v>
      </c>
      <c r="DJ15" s="59">
        <v>27.66</v>
      </c>
      <c r="DK15" s="59">
        <v>59.34</v>
      </c>
      <c r="DL15" s="12">
        <v>1</v>
      </c>
      <c r="DM15" s="57"/>
      <c r="DN15" s="8"/>
      <c r="DO15" s="59"/>
      <c r="DP15" s="59"/>
      <c r="DQ15" s="12"/>
      <c r="DR15" s="57">
        <v>28886.45</v>
      </c>
      <c r="DS15" s="8">
        <v>21331.119999999999</v>
      </c>
      <c r="DT15" s="59">
        <v>35.64</v>
      </c>
      <c r="DU15" s="59">
        <v>59.82</v>
      </c>
      <c r="DV15" s="12">
        <v>1</v>
      </c>
      <c r="DW15" s="57">
        <v>93225.21</v>
      </c>
      <c r="DX15" s="8">
        <v>79341.310000000027</v>
      </c>
      <c r="DY15" s="59">
        <v>94.66</v>
      </c>
      <c r="DZ15" s="59">
        <v>210.92</v>
      </c>
      <c r="EA15" s="12">
        <v>56</v>
      </c>
      <c r="EB15" s="57">
        <v>113230.24000000002</v>
      </c>
      <c r="EC15" s="8">
        <v>89814.799999999974</v>
      </c>
      <c r="ED15" s="59">
        <v>123.26</v>
      </c>
      <c r="EE15" s="59">
        <v>275.14</v>
      </c>
      <c r="EF15" s="12">
        <v>56</v>
      </c>
      <c r="EG15" s="57">
        <v>102236.72</v>
      </c>
      <c r="EH15" s="8">
        <v>81124.11</v>
      </c>
      <c r="EI15" s="59">
        <v>113.85</v>
      </c>
      <c r="EJ15" s="59">
        <v>238.76</v>
      </c>
      <c r="EK15" s="12">
        <v>56</v>
      </c>
      <c r="EL15" s="57">
        <v>95451.8</v>
      </c>
      <c r="EM15" s="8">
        <v>87157.990000000034</v>
      </c>
      <c r="EN15" s="59">
        <v>110.69</v>
      </c>
      <c r="EO15" s="59">
        <v>216.28000000000003</v>
      </c>
      <c r="EP15" s="12">
        <v>56</v>
      </c>
      <c r="EQ15" s="57">
        <v>92714.86</v>
      </c>
      <c r="ER15" s="8">
        <v>89027.6</v>
      </c>
      <c r="ES15" s="59">
        <v>98.02000000000001</v>
      </c>
      <c r="ET15" s="59">
        <v>216.29</v>
      </c>
      <c r="EU15" s="12">
        <v>56</v>
      </c>
      <c r="EV15" s="57">
        <v>13728.27</v>
      </c>
      <c r="EW15" s="8">
        <v>12125.77</v>
      </c>
      <c r="EX15" s="59">
        <v>24.36</v>
      </c>
      <c r="EY15" s="59">
        <v>49.56</v>
      </c>
      <c r="EZ15" s="12">
        <v>1</v>
      </c>
      <c r="FA15" s="57">
        <v>15139.48</v>
      </c>
      <c r="FB15" s="8">
        <v>14143.19</v>
      </c>
      <c r="FC15" s="59">
        <v>26.16</v>
      </c>
      <c r="FD15" s="59">
        <v>50.16</v>
      </c>
      <c r="FE15" s="12">
        <v>1</v>
      </c>
      <c r="FF15" s="57">
        <v>14389.14</v>
      </c>
      <c r="FG15" s="8">
        <v>13454.3</v>
      </c>
      <c r="FH15" s="59">
        <v>23.46</v>
      </c>
      <c r="FI15" s="59">
        <v>51.6</v>
      </c>
      <c r="FJ15" s="12">
        <v>1</v>
      </c>
      <c r="FK15" s="57">
        <v>16028.9</v>
      </c>
      <c r="FL15" s="8">
        <v>14653.08</v>
      </c>
      <c r="FM15" s="59">
        <v>25.38</v>
      </c>
      <c r="FN15" s="59">
        <v>65.099999999999994</v>
      </c>
      <c r="FO15" s="12">
        <v>1</v>
      </c>
    </row>
    <row r="16" spans="1:171" x14ac:dyDescent="0.25">
      <c r="A16" s="18" t="s">
        <v>2</v>
      </c>
      <c r="B16" s="57">
        <v>81743.86</v>
      </c>
      <c r="C16" s="8">
        <v>54499.929999999993</v>
      </c>
      <c r="D16" s="59">
        <v>108.2</v>
      </c>
      <c r="E16" s="59">
        <v>221.28</v>
      </c>
      <c r="F16" s="12">
        <v>48</v>
      </c>
      <c r="G16" s="57">
        <v>88265.36</v>
      </c>
      <c r="H16" s="8">
        <v>60052.299999999988</v>
      </c>
      <c r="I16" s="59">
        <v>106.94</v>
      </c>
      <c r="J16" s="59">
        <v>243.93</v>
      </c>
      <c r="K16" s="12">
        <v>56</v>
      </c>
      <c r="L16" s="57">
        <v>96173.979999999981</v>
      </c>
      <c r="M16" s="8">
        <v>67467.03</v>
      </c>
      <c r="N16" s="59">
        <v>127.49</v>
      </c>
      <c r="O16" s="59">
        <v>270.24</v>
      </c>
      <c r="P16" s="12">
        <v>57</v>
      </c>
      <c r="Q16" s="57">
        <v>100888.87</v>
      </c>
      <c r="R16" s="8">
        <v>70010.01999999999</v>
      </c>
      <c r="S16" s="59">
        <v>148.04000000000002</v>
      </c>
      <c r="T16" s="59">
        <v>277.26</v>
      </c>
      <c r="U16" s="12">
        <v>57</v>
      </c>
      <c r="V16" s="57">
        <v>99726.23000000001</v>
      </c>
      <c r="W16" s="8">
        <v>71902.800000000032</v>
      </c>
      <c r="X16" s="59">
        <v>129.01999999999998</v>
      </c>
      <c r="Y16" s="59">
        <v>258.82</v>
      </c>
      <c r="Z16" s="12">
        <v>57</v>
      </c>
      <c r="AA16" s="57">
        <v>100423.29000000001</v>
      </c>
      <c r="AB16" s="8">
        <v>69900.47</v>
      </c>
      <c r="AC16" s="59">
        <v>140.35</v>
      </c>
      <c r="AD16" s="59">
        <v>251.71000000000004</v>
      </c>
      <c r="AE16" s="12">
        <v>57</v>
      </c>
      <c r="AF16" s="57">
        <v>100399.37</v>
      </c>
      <c r="AG16" s="8">
        <v>75025.489999999976</v>
      </c>
      <c r="AH16" s="59">
        <v>121.16</v>
      </c>
      <c r="AI16" s="59">
        <v>220.79000000000002</v>
      </c>
      <c r="AJ16" s="12">
        <v>60</v>
      </c>
      <c r="AK16" s="57">
        <v>91403.14</v>
      </c>
      <c r="AL16" s="8">
        <v>71751.13</v>
      </c>
      <c r="AM16" s="59">
        <v>116.25</v>
      </c>
      <c r="AN16" s="59">
        <v>214.36</v>
      </c>
      <c r="AO16" s="12">
        <v>57</v>
      </c>
      <c r="AP16" s="57">
        <v>94694.450000000012</v>
      </c>
      <c r="AQ16" s="8">
        <v>76379.240000000005</v>
      </c>
      <c r="AR16" s="59">
        <v>121.72999999999999</v>
      </c>
      <c r="AS16" s="59">
        <v>218.39</v>
      </c>
      <c r="AT16" s="12">
        <v>58</v>
      </c>
      <c r="AU16" s="57">
        <v>121131.06</v>
      </c>
      <c r="AV16" s="8">
        <v>97954.000000000044</v>
      </c>
      <c r="AW16" s="59"/>
      <c r="AX16" s="59"/>
      <c r="AY16" s="12">
        <v>56</v>
      </c>
      <c r="AZ16" s="57">
        <v>123830.6</v>
      </c>
      <c r="BA16" s="8">
        <v>96000</v>
      </c>
      <c r="BB16" s="59"/>
      <c r="BC16" s="59"/>
      <c r="BD16" s="12">
        <v>56</v>
      </c>
      <c r="BE16" s="57">
        <v>140255.44</v>
      </c>
      <c r="BF16" s="8">
        <v>103374.16</v>
      </c>
      <c r="BG16" s="59"/>
      <c r="BH16" s="59"/>
      <c r="BI16" s="12">
        <v>56</v>
      </c>
      <c r="BJ16" s="57">
        <v>126857.23</v>
      </c>
      <c r="BK16" s="8">
        <v>93944.46</v>
      </c>
      <c r="BL16" s="59"/>
      <c r="BM16" s="59"/>
      <c r="BN16" s="12">
        <v>56</v>
      </c>
      <c r="BO16" s="57">
        <v>136769.29000000004</v>
      </c>
      <c r="BP16" s="8">
        <v>100668.73000000001</v>
      </c>
      <c r="BQ16" s="59">
        <v>161.19</v>
      </c>
      <c r="BR16" s="59">
        <v>269.27</v>
      </c>
      <c r="BS16" s="12">
        <v>56</v>
      </c>
      <c r="BT16" s="57">
        <v>142583.00999999998</v>
      </c>
      <c r="BU16" s="8">
        <v>106874.71</v>
      </c>
      <c r="BV16" s="59"/>
      <c r="BW16" s="59"/>
      <c r="BX16" s="12">
        <v>56</v>
      </c>
      <c r="BY16" s="57">
        <v>14852.38</v>
      </c>
      <c r="BZ16" s="8">
        <v>10359.31</v>
      </c>
      <c r="CA16" s="59">
        <v>27.66</v>
      </c>
      <c r="CB16" s="59">
        <v>68.34</v>
      </c>
      <c r="CC16" s="12">
        <v>1</v>
      </c>
      <c r="CD16" s="57">
        <v>8683.9600000000009</v>
      </c>
      <c r="CE16" s="8">
        <v>80898.66</v>
      </c>
      <c r="CF16" s="59">
        <v>62.11</v>
      </c>
      <c r="CG16" s="59">
        <v>92.740000000000009</v>
      </c>
      <c r="CH16" s="12">
        <v>56</v>
      </c>
      <c r="CI16" s="57">
        <v>79555.03</v>
      </c>
      <c r="CJ16" s="8">
        <v>601731.58000000007</v>
      </c>
      <c r="CK16" s="59">
        <v>1229.79</v>
      </c>
      <c r="CL16" s="59">
        <v>1510.21</v>
      </c>
      <c r="CM16" s="12">
        <v>102</v>
      </c>
      <c r="CN16" s="57">
        <v>85526.48000000001</v>
      </c>
      <c r="CO16" s="8">
        <v>72782.590000000011</v>
      </c>
      <c r="CP16" s="59">
        <v>60.09</v>
      </c>
      <c r="CQ16" s="59">
        <v>134.97999999999999</v>
      </c>
      <c r="CR16" s="12">
        <v>56</v>
      </c>
      <c r="CS16" s="57">
        <v>110389.16</v>
      </c>
      <c r="CT16" s="8">
        <v>97710.819999999992</v>
      </c>
      <c r="CU16" s="59">
        <v>64.03</v>
      </c>
      <c r="CV16" s="59">
        <v>112.8</v>
      </c>
      <c r="CW16" s="12">
        <v>57</v>
      </c>
      <c r="CX16" s="57">
        <v>85629.87</v>
      </c>
      <c r="CY16" s="8">
        <v>75167.540000000023</v>
      </c>
      <c r="CZ16" s="59">
        <v>67.010000000000005</v>
      </c>
      <c r="DA16" s="59">
        <v>140.44</v>
      </c>
      <c r="DB16" s="12">
        <v>56</v>
      </c>
      <c r="DC16" s="57">
        <v>88248.73000000001</v>
      </c>
      <c r="DD16" s="8">
        <v>73542.949999999983</v>
      </c>
      <c r="DE16" s="59">
        <v>75.739999999999995</v>
      </c>
      <c r="DF16" s="59">
        <v>181.44</v>
      </c>
      <c r="DG16" s="12">
        <v>56</v>
      </c>
      <c r="DH16" s="57">
        <v>94449.200000000012</v>
      </c>
      <c r="DI16" s="8">
        <v>82876.990000000005</v>
      </c>
      <c r="DJ16" s="59">
        <v>86.4</v>
      </c>
      <c r="DK16" s="59">
        <v>195.35</v>
      </c>
      <c r="DL16" s="12">
        <v>57</v>
      </c>
      <c r="DM16" s="57">
        <v>83029.909999999989</v>
      </c>
      <c r="DN16" s="8">
        <v>75952.819999999978</v>
      </c>
      <c r="DO16" s="59">
        <v>89.38</v>
      </c>
      <c r="DP16" s="59">
        <v>191.23000000000002</v>
      </c>
      <c r="DQ16" s="12">
        <v>56</v>
      </c>
      <c r="DR16" s="57">
        <v>93862.67</v>
      </c>
      <c r="DS16" s="8">
        <v>90358.790000000023</v>
      </c>
      <c r="DT16" s="59">
        <v>100.9</v>
      </c>
      <c r="DU16" s="59">
        <v>209.57</v>
      </c>
      <c r="DV16" s="12">
        <v>56</v>
      </c>
      <c r="DW16" s="57">
        <v>19004.37</v>
      </c>
      <c r="DX16" s="8">
        <v>13454.41</v>
      </c>
      <c r="DY16" s="59">
        <v>35.64</v>
      </c>
      <c r="DZ16" s="59">
        <v>59.82</v>
      </c>
      <c r="EA16" s="12">
        <v>1</v>
      </c>
      <c r="EB16" s="57">
        <v>18580.080000000002</v>
      </c>
      <c r="EC16" s="8">
        <v>12620.51</v>
      </c>
      <c r="ED16" s="59">
        <v>32.340000000000003</v>
      </c>
      <c r="EE16" s="59">
        <v>67.5</v>
      </c>
      <c r="EF16" s="12">
        <v>1</v>
      </c>
      <c r="EG16" s="57">
        <v>18654.669999999998</v>
      </c>
      <c r="EH16" s="8">
        <v>13263.78</v>
      </c>
      <c r="EI16" s="59">
        <v>34.020000000000003</v>
      </c>
      <c r="EJ16" s="59">
        <v>59.58</v>
      </c>
      <c r="EK16" s="12">
        <v>1</v>
      </c>
      <c r="EL16" s="57">
        <v>16380.67</v>
      </c>
      <c r="EM16" s="8">
        <v>11790.78</v>
      </c>
      <c r="EN16" s="59">
        <v>31.26</v>
      </c>
      <c r="EO16" s="59">
        <v>56.7</v>
      </c>
      <c r="EP16" s="12">
        <v>1</v>
      </c>
      <c r="EQ16" s="57">
        <v>15365.38</v>
      </c>
      <c r="ER16" s="8">
        <v>12882.54</v>
      </c>
      <c r="ES16" s="59">
        <v>27.36</v>
      </c>
      <c r="ET16" s="59">
        <v>58.2</v>
      </c>
      <c r="EU16" s="12">
        <v>1</v>
      </c>
      <c r="EV16" s="57">
        <v>81581.239999999991</v>
      </c>
      <c r="EW16" s="8">
        <v>83626.259999999966</v>
      </c>
      <c r="EX16" s="59">
        <v>92.15</v>
      </c>
      <c r="EY16" s="59">
        <v>195.55</v>
      </c>
      <c r="EZ16" s="12">
        <v>56</v>
      </c>
      <c r="FA16" s="57">
        <v>91350.41</v>
      </c>
      <c r="FB16" s="8">
        <v>96189.940000000017</v>
      </c>
      <c r="FC16" s="59">
        <v>90.14</v>
      </c>
      <c r="FD16" s="59">
        <v>196.13</v>
      </c>
      <c r="FE16" s="12">
        <v>56</v>
      </c>
      <c r="FF16" s="57">
        <v>92687.63</v>
      </c>
      <c r="FG16" s="8">
        <v>97084.59</v>
      </c>
      <c r="FH16" s="59">
        <v>96.19</v>
      </c>
      <c r="FI16" s="59">
        <v>216.67</v>
      </c>
      <c r="FJ16" s="12">
        <v>56</v>
      </c>
      <c r="FK16" s="57">
        <v>103514.14</v>
      </c>
      <c r="FL16" s="8">
        <v>105009.01</v>
      </c>
      <c r="FM16" s="59">
        <v>117.41</v>
      </c>
      <c r="FN16" s="59">
        <v>257.08</v>
      </c>
      <c r="FO16" s="12">
        <v>56</v>
      </c>
    </row>
    <row r="17" spans="1:171" x14ac:dyDescent="0.25">
      <c r="A17" s="19" t="s">
        <v>27</v>
      </c>
      <c r="B17" s="60">
        <f t="shared" ref="B17:AG17" si="0">SUM(B4:B16)</f>
        <v>3709307.148000001</v>
      </c>
      <c r="C17" s="13">
        <f t="shared" si="0"/>
        <v>2605358.870000002</v>
      </c>
      <c r="D17" s="61">
        <f t="shared" si="0"/>
        <v>4060.62</v>
      </c>
      <c r="E17" s="61">
        <f t="shared" si="0"/>
        <v>6879.3399999999992</v>
      </c>
      <c r="F17" s="62">
        <f t="shared" si="0"/>
        <v>1656</v>
      </c>
      <c r="G17" s="60">
        <f t="shared" si="0"/>
        <v>4693653.7469999995</v>
      </c>
      <c r="H17" s="13">
        <f t="shared" si="0"/>
        <v>3439016.4800000004</v>
      </c>
      <c r="I17" s="61">
        <f t="shared" si="0"/>
        <v>4709.5</v>
      </c>
      <c r="J17" s="61">
        <f t="shared" si="0"/>
        <v>7596.2100000000009</v>
      </c>
      <c r="K17" s="62">
        <f t="shared" si="0"/>
        <v>1679</v>
      </c>
      <c r="L17" s="60">
        <f t="shared" si="0"/>
        <v>4603287.2700000014</v>
      </c>
      <c r="M17" s="13">
        <f t="shared" si="0"/>
        <v>3423811.9300000006</v>
      </c>
      <c r="N17" s="61">
        <f t="shared" si="0"/>
        <v>4511.4800000000005</v>
      </c>
      <c r="O17" s="61">
        <f t="shared" si="0"/>
        <v>7377.5899999999992</v>
      </c>
      <c r="P17" s="62">
        <f t="shared" si="0"/>
        <v>1671</v>
      </c>
      <c r="Q17" s="60">
        <f t="shared" si="0"/>
        <v>4629213.2780000009</v>
      </c>
      <c r="R17" s="13">
        <f t="shared" si="0"/>
        <v>3500209.0299999993</v>
      </c>
      <c r="S17" s="61">
        <f t="shared" si="0"/>
        <v>4749.8599999999997</v>
      </c>
      <c r="T17" s="61">
        <f t="shared" si="0"/>
        <v>7679.9000000000015</v>
      </c>
      <c r="U17" s="62">
        <f t="shared" si="0"/>
        <v>1670</v>
      </c>
      <c r="V17" s="60">
        <f t="shared" si="0"/>
        <v>4798394.2260000007</v>
      </c>
      <c r="W17" s="13">
        <f t="shared" si="0"/>
        <v>3722587.5000000009</v>
      </c>
      <c r="X17" s="61">
        <f t="shared" si="0"/>
        <v>4845.92</v>
      </c>
      <c r="Y17" s="61">
        <f t="shared" si="0"/>
        <v>7690.06</v>
      </c>
      <c r="Z17" s="62">
        <f t="shared" si="0"/>
        <v>1686</v>
      </c>
      <c r="AA17" s="60">
        <f t="shared" si="0"/>
        <v>4446716.3399999989</v>
      </c>
      <c r="AB17" s="13">
        <f t="shared" si="0"/>
        <v>3240065.54</v>
      </c>
      <c r="AC17" s="61">
        <f t="shared" si="0"/>
        <v>4518.5600000000004</v>
      </c>
      <c r="AD17" s="61">
        <f t="shared" si="0"/>
        <v>7415.3200000000006</v>
      </c>
      <c r="AE17" s="62">
        <f t="shared" si="0"/>
        <v>1669</v>
      </c>
      <c r="AF17" s="60">
        <f t="shared" si="0"/>
        <v>3991541.9639999992</v>
      </c>
      <c r="AG17" s="13">
        <f t="shared" si="0"/>
        <v>3128994.290000001</v>
      </c>
      <c r="AH17" s="61">
        <f t="shared" ref="AH17:BM17" si="1">SUM(AH4:AH16)</f>
        <v>4251.5900000000011</v>
      </c>
      <c r="AI17" s="61">
        <f t="shared" si="1"/>
        <v>7013.05</v>
      </c>
      <c r="AJ17" s="62">
        <f t="shared" si="1"/>
        <v>1676</v>
      </c>
      <c r="AK17" s="60">
        <f t="shared" si="1"/>
        <v>4041463.0230000005</v>
      </c>
      <c r="AL17" s="13">
        <f t="shared" si="1"/>
        <v>3181464.3900000029</v>
      </c>
      <c r="AM17" s="61">
        <f t="shared" si="1"/>
        <v>4164.82</v>
      </c>
      <c r="AN17" s="61">
        <f t="shared" si="1"/>
        <v>6686.43</v>
      </c>
      <c r="AO17" s="62">
        <f t="shared" si="1"/>
        <v>1679</v>
      </c>
      <c r="AP17" s="60">
        <f t="shared" si="1"/>
        <v>4082275.5100000002</v>
      </c>
      <c r="AQ17" s="13">
        <f t="shared" si="1"/>
        <v>3393157.0000000023</v>
      </c>
      <c r="AR17" s="61">
        <f t="shared" si="1"/>
        <v>4275.7099999999991</v>
      </c>
      <c r="AS17" s="61">
        <f t="shared" si="1"/>
        <v>7030.11</v>
      </c>
      <c r="AT17" s="62">
        <f t="shared" si="1"/>
        <v>1658</v>
      </c>
      <c r="AU17" s="60">
        <f t="shared" si="1"/>
        <v>4753679.1559999967</v>
      </c>
      <c r="AV17" s="13">
        <f t="shared" si="1"/>
        <v>3910157.1999999983</v>
      </c>
      <c r="AW17" s="61">
        <f t="shared" si="1"/>
        <v>1091</v>
      </c>
      <c r="AX17" s="61">
        <f t="shared" si="1"/>
        <v>1091</v>
      </c>
      <c r="AY17" s="62">
        <f t="shared" si="1"/>
        <v>1664</v>
      </c>
      <c r="AZ17" s="60">
        <f t="shared" si="1"/>
        <v>4748995.2089999998</v>
      </c>
      <c r="BA17" s="13">
        <f t="shared" si="1"/>
        <v>3817506.5999999973</v>
      </c>
      <c r="BB17" s="61">
        <f t="shared" si="1"/>
        <v>0</v>
      </c>
      <c r="BC17" s="61">
        <f t="shared" si="1"/>
        <v>0</v>
      </c>
      <c r="BD17" s="62">
        <f t="shared" si="1"/>
        <v>1672</v>
      </c>
      <c r="BE17" s="60">
        <f t="shared" si="1"/>
        <v>5179278.3530000011</v>
      </c>
      <c r="BF17" s="13">
        <f t="shared" si="1"/>
        <v>3930347.8600000031</v>
      </c>
      <c r="BG17" s="61">
        <f t="shared" si="1"/>
        <v>0</v>
      </c>
      <c r="BH17" s="61">
        <f t="shared" si="1"/>
        <v>0</v>
      </c>
      <c r="BI17" s="62">
        <f t="shared" si="1"/>
        <v>1679</v>
      </c>
      <c r="BJ17" s="60">
        <f t="shared" si="1"/>
        <v>4054346.96</v>
      </c>
      <c r="BK17" s="13">
        <f>SUM(BK4:BK16)</f>
        <v>3183974.6499999976</v>
      </c>
      <c r="BL17" s="61">
        <f t="shared" si="1"/>
        <v>0</v>
      </c>
      <c r="BM17" s="61">
        <f t="shared" si="1"/>
        <v>0</v>
      </c>
      <c r="BN17" s="62">
        <f t="shared" ref="BN17:CS17" si="2">SUM(BN4:BN16)</f>
        <v>1683</v>
      </c>
      <c r="BO17" s="60">
        <f t="shared" si="2"/>
        <v>4497030.317999999</v>
      </c>
      <c r="BP17" s="13">
        <f t="shared" si="2"/>
        <v>3442569.0200000009</v>
      </c>
      <c r="BQ17" s="61">
        <f t="shared" si="2"/>
        <v>5249.2599999999993</v>
      </c>
      <c r="BR17" s="61">
        <f t="shared" si="2"/>
        <v>8171.9500000000007</v>
      </c>
      <c r="BS17" s="62">
        <f t="shared" si="2"/>
        <v>1703</v>
      </c>
      <c r="BT17" s="60">
        <f t="shared" si="2"/>
        <v>5541755.6279999977</v>
      </c>
      <c r="BU17" s="13">
        <f t="shared" si="2"/>
        <v>4280151.8900000006</v>
      </c>
      <c r="BV17" s="61">
        <f t="shared" si="2"/>
        <v>3048.7000000000003</v>
      </c>
      <c r="BW17" s="61">
        <f t="shared" si="2"/>
        <v>3050.7000000000003</v>
      </c>
      <c r="BX17" s="62">
        <f t="shared" si="2"/>
        <v>1699</v>
      </c>
      <c r="BY17" s="60">
        <f t="shared" si="2"/>
        <v>4295936.8940000003</v>
      </c>
      <c r="BZ17" s="13">
        <f t="shared" si="2"/>
        <v>3475617.8699999973</v>
      </c>
      <c r="CA17" s="61">
        <f t="shared" si="2"/>
        <v>4130.41</v>
      </c>
      <c r="CB17" s="61">
        <f t="shared" si="2"/>
        <v>6540.1499999999987</v>
      </c>
      <c r="CC17" s="62">
        <f t="shared" si="2"/>
        <v>1706</v>
      </c>
      <c r="CD17" s="60">
        <f t="shared" si="2"/>
        <v>265333.02000000037</v>
      </c>
      <c r="CE17" s="13">
        <f t="shared" si="2"/>
        <v>2520181.2999999984</v>
      </c>
      <c r="CF17" s="61">
        <f t="shared" si="2"/>
        <v>2268.2600000000002</v>
      </c>
      <c r="CG17" s="61">
        <f t="shared" si="2"/>
        <v>4054.8700000000008</v>
      </c>
      <c r="CH17" s="62">
        <f t="shared" si="2"/>
        <v>1603</v>
      </c>
      <c r="CI17" s="60">
        <f t="shared" si="2"/>
        <v>328188.30000000005</v>
      </c>
      <c r="CJ17" s="13">
        <f t="shared" si="2"/>
        <v>2959599.2599999984</v>
      </c>
      <c r="CK17" s="61">
        <f t="shared" si="2"/>
        <v>3724.09</v>
      </c>
      <c r="CL17" s="61">
        <f t="shared" si="2"/>
        <v>6069.5899999999983</v>
      </c>
      <c r="CM17" s="62">
        <f t="shared" si="2"/>
        <v>1722</v>
      </c>
      <c r="CN17" s="60">
        <f t="shared" si="2"/>
        <v>3938963.1590000014</v>
      </c>
      <c r="CO17" s="13">
        <f t="shared" si="2"/>
        <v>3225071.8600000036</v>
      </c>
      <c r="CP17" s="61">
        <f t="shared" si="2"/>
        <v>4126.0000000000009</v>
      </c>
      <c r="CQ17" s="61">
        <f t="shared" si="2"/>
        <v>6509.3000000000029</v>
      </c>
      <c r="CR17" s="62">
        <f t="shared" si="2"/>
        <v>1711</v>
      </c>
      <c r="CS17" s="60">
        <f t="shared" si="2"/>
        <v>4078958.7610000027</v>
      </c>
      <c r="CT17" s="13">
        <f t="shared" ref="CT17:DY17" si="3">SUM(CT4:CT16)</f>
        <v>3468201.2199999988</v>
      </c>
      <c r="CU17" s="61">
        <f t="shared" si="3"/>
        <v>3647.54</v>
      </c>
      <c r="CV17" s="61">
        <f t="shared" si="3"/>
        <v>7158.1799999999994</v>
      </c>
      <c r="CW17" s="62">
        <f t="shared" si="3"/>
        <v>1702</v>
      </c>
      <c r="CX17" s="60">
        <f t="shared" si="3"/>
        <v>4768216.7819999978</v>
      </c>
      <c r="CY17" s="13">
        <f t="shared" si="3"/>
        <v>4067786.95</v>
      </c>
      <c r="CZ17" s="61">
        <f t="shared" si="3"/>
        <v>3745.8099999999995</v>
      </c>
      <c r="DA17" s="61">
        <f t="shared" si="3"/>
        <v>6778.9599999999991</v>
      </c>
      <c r="DB17" s="62">
        <f t="shared" si="3"/>
        <v>1725</v>
      </c>
      <c r="DC17" s="60">
        <f t="shared" si="3"/>
        <v>4442637.3259999994</v>
      </c>
      <c r="DD17" s="13">
        <f t="shared" si="3"/>
        <v>3766980.8799999962</v>
      </c>
      <c r="DE17" s="61">
        <f t="shared" si="3"/>
        <v>4814.99</v>
      </c>
      <c r="DF17" s="61">
        <f t="shared" si="3"/>
        <v>7550.7899999999991</v>
      </c>
      <c r="DG17" s="62">
        <f t="shared" si="3"/>
        <v>1718</v>
      </c>
      <c r="DH17" s="60">
        <f t="shared" si="3"/>
        <v>3624025.3359999992</v>
      </c>
      <c r="DI17" s="13">
        <f t="shared" si="3"/>
        <v>3276905.859999998</v>
      </c>
      <c r="DJ17" s="61">
        <f t="shared" si="3"/>
        <v>3819.51</v>
      </c>
      <c r="DK17" s="61">
        <f t="shared" si="3"/>
        <v>7680.9599999999973</v>
      </c>
      <c r="DL17" s="62">
        <f t="shared" si="3"/>
        <v>1720</v>
      </c>
      <c r="DM17" s="60">
        <f t="shared" si="3"/>
        <v>3426311.0100000007</v>
      </c>
      <c r="DN17" s="13">
        <f t="shared" si="3"/>
        <v>3225765.1599999978</v>
      </c>
      <c r="DO17" s="61">
        <f t="shared" si="3"/>
        <v>4099.62</v>
      </c>
      <c r="DP17" s="61">
        <f t="shared" si="3"/>
        <v>7199.630000000001</v>
      </c>
      <c r="DQ17" s="62">
        <f t="shared" si="3"/>
        <v>1704</v>
      </c>
      <c r="DR17" s="60">
        <f t="shared" si="3"/>
        <v>4309821.1000000015</v>
      </c>
      <c r="DS17" s="13">
        <f t="shared" si="3"/>
        <v>3551048.8799999962</v>
      </c>
      <c r="DT17" s="61">
        <f t="shared" si="3"/>
        <v>4473.5100000000011</v>
      </c>
      <c r="DU17" s="61">
        <f t="shared" si="3"/>
        <v>7428.5399999999991</v>
      </c>
      <c r="DV17" s="62">
        <f t="shared" si="3"/>
        <v>1718</v>
      </c>
      <c r="DW17" s="60">
        <f t="shared" si="3"/>
        <v>4144363.9299999997</v>
      </c>
      <c r="DX17" s="13">
        <f t="shared" si="3"/>
        <v>3478993.9599999958</v>
      </c>
      <c r="DY17" s="61">
        <f t="shared" si="3"/>
        <v>4801.9700000000021</v>
      </c>
      <c r="DZ17" s="61">
        <f t="shared" ref="DZ17:FE17" si="4">SUM(DZ4:DZ16)</f>
        <v>7594.48</v>
      </c>
      <c r="EA17" s="62">
        <f t="shared" si="4"/>
        <v>1690</v>
      </c>
      <c r="EB17" s="60">
        <f t="shared" si="4"/>
        <v>4084074.9800000014</v>
      </c>
      <c r="EC17" s="13">
        <f t="shared" si="4"/>
        <v>3384397.3800000022</v>
      </c>
      <c r="ED17" s="61">
        <f t="shared" si="4"/>
        <v>4713.6400000000021</v>
      </c>
      <c r="EE17" s="61">
        <f t="shared" si="4"/>
        <v>7889.329999999999</v>
      </c>
      <c r="EF17" s="62">
        <f t="shared" si="4"/>
        <v>1703</v>
      </c>
      <c r="EG17" s="60">
        <f t="shared" si="4"/>
        <v>4838057.4699999988</v>
      </c>
      <c r="EH17" s="13">
        <f t="shared" si="4"/>
        <v>3979942.5699999994</v>
      </c>
      <c r="EI17" s="61">
        <f t="shared" si="4"/>
        <v>4899.7400000000007</v>
      </c>
      <c r="EJ17" s="61">
        <f t="shared" si="4"/>
        <v>7903.0999999999985</v>
      </c>
      <c r="EK17" s="62">
        <f t="shared" si="4"/>
        <v>1733</v>
      </c>
      <c r="EL17" s="60">
        <f t="shared" si="4"/>
        <v>4772421.3100000015</v>
      </c>
      <c r="EM17" s="13">
        <f t="shared" si="4"/>
        <v>4197338.110000005</v>
      </c>
      <c r="EN17" s="61">
        <f t="shared" si="4"/>
        <v>4411.0500000000011</v>
      </c>
      <c r="EO17" s="61">
        <f t="shared" si="4"/>
        <v>7666.409999999998</v>
      </c>
      <c r="EP17" s="62">
        <f t="shared" si="4"/>
        <v>1715</v>
      </c>
      <c r="EQ17" s="60">
        <f t="shared" si="4"/>
        <v>3883623.3910000017</v>
      </c>
      <c r="ER17" s="13">
        <f t="shared" si="4"/>
        <v>3670910.06</v>
      </c>
      <c r="ES17" s="61">
        <f t="shared" si="4"/>
        <v>4427.8800000000019</v>
      </c>
      <c r="ET17" s="61">
        <f t="shared" si="4"/>
        <v>7407.199999999998</v>
      </c>
      <c r="EU17" s="62">
        <f t="shared" si="4"/>
        <v>1714</v>
      </c>
      <c r="EV17" s="60">
        <f t="shared" si="4"/>
        <v>3585965.9360000007</v>
      </c>
      <c r="EW17" s="13">
        <f t="shared" si="4"/>
        <v>3829677.1099999985</v>
      </c>
      <c r="EX17" s="61">
        <f t="shared" si="4"/>
        <v>4406.1499999999987</v>
      </c>
      <c r="EY17" s="61">
        <f t="shared" si="4"/>
        <v>7803.4300000000012</v>
      </c>
      <c r="EZ17" s="62">
        <f t="shared" si="4"/>
        <v>1746</v>
      </c>
      <c r="FA17" s="60">
        <f t="shared" si="4"/>
        <v>3949847.8299999987</v>
      </c>
      <c r="FB17" s="13">
        <f t="shared" si="4"/>
        <v>4164336.8200000022</v>
      </c>
      <c r="FC17" s="61">
        <f t="shared" si="4"/>
        <v>4847.9800000000014</v>
      </c>
      <c r="FD17" s="61">
        <f t="shared" si="4"/>
        <v>7965.09</v>
      </c>
      <c r="FE17" s="62">
        <f t="shared" si="4"/>
        <v>1738</v>
      </c>
      <c r="FF17" s="60">
        <f t="shared" ref="FF17:FO17" si="5">SUM(FF4:FF16)</f>
        <v>4115810.9400000009</v>
      </c>
      <c r="FG17" s="13">
        <f t="shared" si="5"/>
        <v>4533119.4499999974</v>
      </c>
      <c r="FH17" s="61">
        <f t="shared" si="5"/>
        <v>4732.7499999999973</v>
      </c>
      <c r="FI17" s="61">
        <f t="shared" si="5"/>
        <v>7827.2299999999987</v>
      </c>
      <c r="FJ17" s="62">
        <f t="shared" si="5"/>
        <v>1728</v>
      </c>
      <c r="FK17" s="60">
        <f t="shared" si="5"/>
        <v>4702288.2300000014</v>
      </c>
      <c r="FL17" s="13">
        <f t="shared" si="5"/>
        <v>4959284.5699999994</v>
      </c>
      <c r="FM17" s="61">
        <f t="shared" si="5"/>
        <v>4891.5700000000006</v>
      </c>
      <c r="FN17" s="61">
        <f t="shared" si="5"/>
        <v>8217.4900000000016</v>
      </c>
      <c r="FO17" s="62">
        <f t="shared" si="5"/>
        <v>1767</v>
      </c>
    </row>
  </sheetData>
  <mergeCells count="68">
    <mergeCell ref="FF1:FJ1"/>
    <mergeCell ref="FF3:FJ3"/>
    <mergeCell ref="FK1:FO1"/>
    <mergeCell ref="FK3:FO3"/>
    <mergeCell ref="EV1:EZ1"/>
    <mergeCell ref="EV3:EZ3"/>
    <mergeCell ref="FA1:FE1"/>
    <mergeCell ref="FA3:FE3"/>
    <mergeCell ref="EL1:EP1"/>
    <mergeCell ref="EL3:EP3"/>
    <mergeCell ref="EQ1:EU1"/>
    <mergeCell ref="EQ3:EU3"/>
    <mergeCell ref="EB1:EF1"/>
    <mergeCell ref="EB3:EF3"/>
    <mergeCell ref="EG1:EK1"/>
    <mergeCell ref="EG3:EK3"/>
    <mergeCell ref="DR1:DV1"/>
    <mergeCell ref="DR3:DV3"/>
    <mergeCell ref="DW1:EA1"/>
    <mergeCell ref="DW3:EA3"/>
    <mergeCell ref="DH1:DL1"/>
    <mergeCell ref="DH3:DL3"/>
    <mergeCell ref="DM1:DQ1"/>
    <mergeCell ref="DM3:DQ3"/>
    <mergeCell ref="CX1:DB1"/>
    <mergeCell ref="CX3:DB3"/>
    <mergeCell ref="DC1:DG1"/>
    <mergeCell ref="DC3:DG3"/>
    <mergeCell ref="CN1:CR1"/>
    <mergeCell ref="CN3:CR3"/>
    <mergeCell ref="CS1:CW1"/>
    <mergeCell ref="CS3:CW3"/>
    <mergeCell ref="CD1:CH1"/>
    <mergeCell ref="CD3:CH3"/>
    <mergeCell ref="CI1:CM1"/>
    <mergeCell ref="CI3:CM3"/>
    <mergeCell ref="BT1:BX1"/>
    <mergeCell ref="BT3:BX3"/>
    <mergeCell ref="BY1:CC1"/>
    <mergeCell ref="BY3:CC3"/>
    <mergeCell ref="BJ1:BN1"/>
    <mergeCell ref="BJ3:BN3"/>
    <mergeCell ref="BO1:BS1"/>
    <mergeCell ref="BO3:BS3"/>
    <mergeCell ref="AZ1:BD1"/>
    <mergeCell ref="AZ3:BD3"/>
    <mergeCell ref="BE1:BI1"/>
    <mergeCell ref="BE3:BI3"/>
    <mergeCell ref="AP1:AT1"/>
    <mergeCell ref="AP3:AT3"/>
    <mergeCell ref="AU1:AY1"/>
    <mergeCell ref="AU3:AY3"/>
    <mergeCell ref="AF1:AJ1"/>
    <mergeCell ref="AF3:AJ3"/>
    <mergeCell ref="AK1:AO1"/>
    <mergeCell ref="AK3:AO3"/>
    <mergeCell ref="B1:F1"/>
    <mergeCell ref="B3:F3"/>
    <mergeCell ref="V1:Z1"/>
    <mergeCell ref="V3:Z3"/>
    <mergeCell ref="AA1:AE1"/>
    <mergeCell ref="AA3:AE3"/>
    <mergeCell ref="G1:K1"/>
    <mergeCell ref="G3:K3"/>
    <mergeCell ref="L1:P1"/>
    <mergeCell ref="Q1:U1"/>
    <mergeCell ref="L3:P3"/>
    <mergeCell ref="Q3:U3"/>
  </mergeCells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showGridLines="0" topLeftCell="D1" workbookViewId="0">
      <selection activeCell="G6" sqref="G6"/>
    </sheetView>
  </sheetViews>
  <sheetFormatPr defaultColWidth="8.85546875" defaultRowHeight="15" x14ac:dyDescent="0.25"/>
  <cols>
    <col min="2" max="2" width="11" style="24" customWidth="1"/>
    <col min="3" max="3" width="15.140625" style="24" bestFit="1" customWidth="1"/>
    <col min="4" max="4" width="28.42578125" style="24" bestFit="1" customWidth="1"/>
    <col min="5" max="5" width="11" style="24" bestFit="1" customWidth="1"/>
    <col min="6" max="6" width="39.42578125" style="24" bestFit="1" customWidth="1"/>
    <col min="7" max="7" width="33.140625" style="24" bestFit="1" customWidth="1"/>
    <col min="8" max="8" width="25.42578125" style="24" bestFit="1" customWidth="1"/>
    <col min="9" max="9" width="11" style="24" bestFit="1" customWidth="1"/>
    <col min="10" max="10" width="13.7109375" style="24" bestFit="1" customWidth="1"/>
    <col min="11" max="11" width="9.42578125" style="24" bestFit="1" customWidth="1"/>
    <col min="12" max="12" width="28.42578125" style="24" bestFit="1" customWidth="1"/>
    <col min="13" max="13" width="14.42578125" style="24" bestFit="1" customWidth="1"/>
    <col min="14" max="14" width="14" bestFit="1" customWidth="1"/>
  </cols>
  <sheetData>
    <row r="1" spans="1:13" ht="60" x14ac:dyDescent="0.25">
      <c r="A1" s="25" t="s">
        <v>527</v>
      </c>
      <c r="B1" s="25" t="s">
        <v>329</v>
      </c>
      <c r="C1" s="25" t="s">
        <v>0</v>
      </c>
      <c r="D1" s="25" t="s">
        <v>231</v>
      </c>
      <c r="E1" s="25" t="s">
        <v>56</v>
      </c>
      <c r="F1" s="25" t="s">
        <v>57</v>
      </c>
      <c r="G1" s="25" t="s">
        <v>58</v>
      </c>
      <c r="H1" s="25" t="s">
        <v>528</v>
      </c>
      <c r="I1" s="25" t="s">
        <v>59</v>
      </c>
      <c r="J1" s="25" t="s">
        <v>60</v>
      </c>
      <c r="K1" s="25" t="s">
        <v>232</v>
      </c>
      <c r="L1" s="25" t="s">
        <v>328</v>
      </c>
      <c r="M1" s="26" t="s">
        <v>535</v>
      </c>
    </row>
    <row r="2" spans="1:13" x14ac:dyDescent="0.25">
      <c r="A2" s="39">
        <v>1</v>
      </c>
      <c r="B2" s="27">
        <v>44287</v>
      </c>
      <c r="C2" s="28" t="s">
        <v>327</v>
      </c>
      <c r="D2" s="28" t="s">
        <v>3</v>
      </c>
      <c r="E2" s="28">
        <v>3140668663</v>
      </c>
      <c r="F2" s="28" t="s">
        <v>61</v>
      </c>
      <c r="G2" s="28" t="s">
        <v>62</v>
      </c>
      <c r="H2" s="28" t="s">
        <v>63</v>
      </c>
      <c r="I2" s="28" t="s">
        <v>64</v>
      </c>
      <c r="J2" s="28" t="s">
        <v>65</v>
      </c>
      <c r="K2" s="28" t="s">
        <v>233</v>
      </c>
      <c r="L2" s="29">
        <v>15659.95</v>
      </c>
      <c r="M2" s="30">
        <v>10279.56</v>
      </c>
    </row>
    <row r="3" spans="1:13" x14ac:dyDescent="0.25">
      <c r="A3" s="40">
        <v>2</v>
      </c>
      <c r="B3" s="31">
        <v>44287</v>
      </c>
      <c r="C3" s="32" t="s">
        <v>327</v>
      </c>
      <c r="D3" s="32" t="s">
        <v>3</v>
      </c>
      <c r="E3" s="32">
        <v>3152209656</v>
      </c>
      <c r="F3" s="32" t="s">
        <v>66</v>
      </c>
      <c r="G3" s="32" t="s">
        <v>62</v>
      </c>
      <c r="H3" s="32" t="s">
        <v>63</v>
      </c>
      <c r="I3" s="32" t="s">
        <v>67</v>
      </c>
      <c r="J3" s="32" t="s">
        <v>68</v>
      </c>
      <c r="K3" s="32" t="s">
        <v>234</v>
      </c>
      <c r="L3" s="33">
        <v>100</v>
      </c>
      <c r="M3" s="34">
        <v>102.54</v>
      </c>
    </row>
    <row r="4" spans="1:13" x14ac:dyDescent="0.25">
      <c r="A4" s="40">
        <v>3</v>
      </c>
      <c r="B4" s="31">
        <v>44287</v>
      </c>
      <c r="C4" s="32" t="s">
        <v>327</v>
      </c>
      <c r="D4" s="32" t="s">
        <v>3</v>
      </c>
      <c r="E4" s="32">
        <v>3152211600</v>
      </c>
      <c r="F4" s="32" t="s">
        <v>69</v>
      </c>
      <c r="G4" s="32" t="s">
        <v>70</v>
      </c>
      <c r="H4" s="32" t="s">
        <v>63</v>
      </c>
      <c r="I4" s="32" t="s">
        <v>67</v>
      </c>
      <c r="J4" s="32" t="s">
        <v>68</v>
      </c>
      <c r="K4" s="32" t="s">
        <v>235</v>
      </c>
      <c r="L4" s="33">
        <v>11143.8</v>
      </c>
      <c r="M4" s="34">
        <v>9749.49</v>
      </c>
    </row>
    <row r="5" spans="1:13" x14ac:dyDescent="0.25">
      <c r="A5" s="40">
        <v>4</v>
      </c>
      <c r="B5" s="31">
        <v>44287</v>
      </c>
      <c r="C5" s="32" t="s">
        <v>327</v>
      </c>
      <c r="D5" s="32" t="s">
        <v>3</v>
      </c>
      <c r="E5" s="32">
        <v>3152211731</v>
      </c>
      <c r="F5" s="32" t="s">
        <v>71</v>
      </c>
      <c r="G5" s="32" t="s">
        <v>72</v>
      </c>
      <c r="H5" s="32" t="s">
        <v>73</v>
      </c>
      <c r="I5" s="32" t="s">
        <v>67</v>
      </c>
      <c r="J5" s="32" t="s">
        <v>68</v>
      </c>
      <c r="K5" s="32" t="s">
        <v>236</v>
      </c>
      <c r="L5" s="33">
        <v>10689</v>
      </c>
      <c r="M5" s="34">
        <v>9282.82</v>
      </c>
    </row>
    <row r="6" spans="1:13" x14ac:dyDescent="0.25">
      <c r="A6" s="40">
        <v>5</v>
      </c>
      <c r="B6" s="31">
        <v>44287</v>
      </c>
      <c r="C6" s="32" t="s">
        <v>327</v>
      </c>
      <c r="D6" s="32" t="s">
        <v>3</v>
      </c>
      <c r="E6" s="32"/>
      <c r="F6" s="32"/>
      <c r="G6" s="32" t="s">
        <v>78</v>
      </c>
      <c r="H6" s="32" t="s">
        <v>63</v>
      </c>
      <c r="I6" s="32" t="s">
        <v>67</v>
      </c>
      <c r="J6" s="32" t="s">
        <v>68</v>
      </c>
      <c r="K6" s="32" t="s">
        <v>237</v>
      </c>
      <c r="L6" s="33">
        <v>0</v>
      </c>
      <c r="M6" s="34">
        <v>1674.12</v>
      </c>
    </row>
    <row r="7" spans="1:13" x14ac:dyDescent="0.25">
      <c r="A7" s="40">
        <v>6</v>
      </c>
      <c r="B7" s="31">
        <v>44287</v>
      </c>
      <c r="C7" s="32" t="s">
        <v>327</v>
      </c>
      <c r="D7" s="32" t="s">
        <v>3</v>
      </c>
      <c r="E7" s="32">
        <v>3002246303</v>
      </c>
      <c r="F7" s="32" t="s">
        <v>80</v>
      </c>
      <c r="G7" s="32" t="s">
        <v>81</v>
      </c>
      <c r="H7" s="32" t="s">
        <v>63</v>
      </c>
      <c r="I7" s="32" t="s">
        <v>67</v>
      </c>
      <c r="J7" s="32" t="s">
        <v>68</v>
      </c>
      <c r="K7" s="32" t="s">
        <v>238</v>
      </c>
      <c r="L7" s="33">
        <v>122609.76</v>
      </c>
      <c r="M7" s="34">
        <v>83664.289999999994</v>
      </c>
    </row>
    <row r="8" spans="1:13" x14ac:dyDescent="0.25">
      <c r="A8" s="40">
        <v>7</v>
      </c>
      <c r="B8" s="31">
        <v>44287</v>
      </c>
      <c r="C8" s="32" t="s">
        <v>327</v>
      </c>
      <c r="D8" s="32" t="s">
        <v>3</v>
      </c>
      <c r="E8" s="32">
        <v>71810372</v>
      </c>
      <c r="F8" s="32" t="s">
        <v>84</v>
      </c>
      <c r="G8" s="32" t="s">
        <v>85</v>
      </c>
      <c r="H8" s="32" t="s">
        <v>63</v>
      </c>
      <c r="I8" s="32" t="s">
        <v>67</v>
      </c>
      <c r="J8" s="32" t="s">
        <v>68</v>
      </c>
      <c r="K8" s="32" t="s">
        <v>240</v>
      </c>
      <c r="L8" s="33">
        <v>9457.86</v>
      </c>
      <c r="M8" s="34">
        <v>11519.83</v>
      </c>
    </row>
    <row r="9" spans="1:13" x14ac:dyDescent="0.25">
      <c r="A9" s="40">
        <v>8</v>
      </c>
      <c r="B9" s="31">
        <v>44287</v>
      </c>
      <c r="C9" s="32" t="s">
        <v>327</v>
      </c>
      <c r="D9" s="32" t="s">
        <v>3</v>
      </c>
      <c r="E9" s="32">
        <v>3150155915</v>
      </c>
      <c r="F9" s="32" t="s">
        <v>82</v>
      </c>
      <c r="G9" s="32" t="s">
        <v>83</v>
      </c>
      <c r="H9" s="32" t="s">
        <v>63</v>
      </c>
      <c r="I9" s="32" t="s">
        <v>64</v>
      </c>
      <c r="J9" s="32" t="s">
        <v>65</v>
      </c>
      <c r="K9" s="32" t="s">
        <v>239</v>
      </c>
      <c r="L9" s="33">
        <v>30</v>
      </c>
      <c r="M9" s="34">
        <v>24.96</v>
      </c>
    </row>
    <row r="10" spans="1:13" x14ac:dyDescent="0.25">
      <c r="A10" s="40">
        <v>9</v>
      </c>
      <c r="B10" s="31">
        <v>44287</v>
      </c>
      <c r="C10" s="32" t="s">
        <v>327</v>
      </c>
      <c r="D10" s="32" t="s">
        <v>3</v>
      </c>
      <c r="E10" s="32">
        <v>3140171963</v>
      </c>
      <c r="F10" s="32" t="s">
        <v>89</v>
      </c>
      <c r="G10" s="32" t="s">
        <v>81</v>
      </c>
      <c r="H10" s="32" t="s">
        <v>63</v>
      </c>
      <c r="I10" s="32" t="s">
        <v>67</v>
      </c>
      <c r="J10" s="32" t="s">
        <v>68</v>
      </c>
      <c r="K10" s="32" t="s">
        <v>242</v>
      </c>
      <c r="L10" s="33">
        <v>282236.21999999997</v>
      </c>
      <c r="M10" s="34">
        <v>206616.61</v>
      </c>
    </row>
    <row r="11" spans="1:13" x14ac:dyDescent="0.25">
      <c r="A11" s="40">
        <v>10</v>
      </c>
      <c r="B11" s="31">
        <v>44287</v>
      </c>
      <c r="C11" s="32" t="s">
        <v>327</v>
      </c>
      <c r="D11" s="32" t="s">
        <v>3</v>
      </c>
      <c r="E11" s="32" t="s">
        <v>86</v>
      </c>
      <c r="F11" s="32" t="s">
        <v>87</v>
      </c>
      <c r="G11" s="32" t="s">
        <v>88</v>
      </c>
      <c r="H11" s="32" t="s">
        <v>63</v>
      </c>
      <c r="I11" s="32" t="s">
        <v>67</v>
      </c>
      <c r="J11" s="32" t="s">
        <v>68</v>
      </c>
      <c r="K11" s="32" t="s">
        <v>241</v>
      </c>
      <c r="L11" s="33">
        <v>3590</v>
      </c>
      <c r="M11" s="34">
        <v>3184.71</v>
      </c>
    </row>
    <row r="12" spans="1:13" x14ac:dyDescent="0.25">
      <c r="A12" s="40">
        <v>11</v>
      </c>
      <c r="B12" s="31">
        <v>44287</v>
      </c>
      <c r="C12" s="32" t="s">
        <v>327</v>
      </c>
      <c r="D12" s="32" t="s">
        <v>3</v>
      </c>
      <c r="E12" s="32" t="s">
        <v>96</v>
      </c>
      <c r="F12" s="32" t="s">
        <v>97</v>
      </c>
      <c r="G12" s="32" t="s">
        <v>93</v>
      </c>
      <c r="H12" s="32" t="s">
        <v>63</v>
      </c>
      <c r="I12" s="32" t="s">
        <v>67</v>
      </c>
      <c r="J12" s="32" t="s">
        <v>68</v>
      </c>
      <c r="K12" s="32" t="s">
        <v>246</v>
      </c>
      <c r="L12" s="33">
        <v>4735</v>
      </c>
      <c r="M12" s="34">
        <v>4014.65</v>
      </c>
    </row>
    <row r="13" spans="1:13" x14ac:dyDescent="0.25">
      <c r="A13" s="40">
        <v>12</v>
      </c>
      <c r="B13" s="31">
        <v>44287</v>
      </c>
      <c r="C13" s="32" t="s">
        <v>327</v>
      </c>
      <c r="D13" s="32" t="s">
        <v>3</v>
      </c>
      <c r="E13" s="32">
        <v>61213961</v>
      </c>
      <c r="F13" s="32" t="s">
        <v>94</v>
      </c>
      <c r="G13" s="32" t="s">
        <v>95</v>
      </c>
      <c r="H13" s="32" t="s">
        <v>63</v>
      </c>
      <c r="I13" s="32" t="s">
        <v>67</v>
      </c>
      <c r="J13" s="32" t="s">
        <v>68</v>
      </c>
      <c r="K13" s="32" t="s">
        <v>245</v>
      </c>
      <c r="L13" s="33">
        <v>10104</v>
      </c>
      <c r="M13" s="34">
        <v>8485.7900000000009</v>
      </c>
    </row>
    <row r="14" spans="1:13" x14ac:dyDescent="0.25">
      <c r="A14" s="40">
        <v>13</v>
      </c>
      <c r="B14" s="31">
        <v>44287</v>
      </c>
      <c r="C14" s="32" t="s">
        <v>327</v>
      </c>
      <c r="D14" s="32" t="s">
        <v>3</v>
      </c>
      <c r="E14" s="32">
        <v>3150100690</v>
      </c>
      <c r="F14" s="32" t="s">
        <v>92</v>
      </c>
      <c r="G14" s="32" t="s">
        <v>93</v>
      </c>
      <c r="H14" s="32" t="s">
        <v>63</v>
      </c>
      <c r="I14" s="32" t="s">
        <v>67</v>
      </c>
      <c r="J14" s="32" t="s">
        <v>77</v>
      </c>
      <c r="K14" s="32" t="s">
        <v>244</v>
      </c>
      <c r="L14" s="33">
        <v>5121.22</v>
      </c>
      <c r="M14" s="34">
        <v>3365.24</v>
      </c>
    </row>
    <row r="15" spans="1:13" x14ac:dyDescent="0.25">
      <c r="A15" s="40">
        <v>14</v>
      </c>
      <c r="B15" s="31">
        <v>44287</v>
      </c>
      <c r="C15" s="32" t="s">
        <v>327</v>
      </c>
      <c r="D15" s="32" t="s">
        <v>3</v>
      </c>
      <c r="E15" s="32">
        <v>50002551</v>
      </c>
      <c r="F15" s="32" t="s">
        <v>90</v>
      </c>
      <c r="G15" s="32" t="s">
        <v>91</v>
      </c>
      <c r="H15" s="32" t="s">
        <v>63</v>
      </c>
      <c r="I15" s="32" t="s">
        <v>64</v>
      </c>
      <c r="J15" s="32" t="s">
        <v>65</v>
      </c>
      <c r="K15" s="32" t="s">
        <v>243</v>
      </c>
      <c r="L15" s="33">
        <v>260.70999999999998</v>
      </c>
      <c r="M15" s="34">
        <v>282.08999999999997</v>
      </c>
    </row>
    <row r="16" spans="1:13" x14ac:dyDescent="0.25">
      <c r="A16" s="40">
        <v>15</v>
      </c>
      <c r="B16" s="31">
        <v>44287</v>
      </c>
      <c r="C16" s="32" t="s">
        <v>327</v>
      </c>
      <c r="D16" s="32" t="s">
        <v>3</v>
      </c>
      <c r="E16" s="32">
        <v>3011181176</v>
      </c>
      <c r="F16" s="32" t="s">
        <v>127</v>
      </c>
      <c r="G16" s="32" t="s">
        <v>128</v>
      </c>
      <c r="H16" s="32" t="s">
        <v>63</v>
      </c>
      <c r="I16" s="32" t="s">
        <v>67</v>
      </c>
      <c r="J16" s="32" t="s">
        <v>68</v>
      </c>
      <c r="K16" s="32" t="s">
        <v>262</v>
      </c>
      <c r="L16" s="33">
        <v>2929</v>
      </c>
      <c r="M16" s="34">
        <v>2617.04</v>
      </c>
    </row>
    <row r="17" spans="1:13" x14ac:dyDescent="0.25">
      <c r="A17" s="40">
        <v>16</v>
      </c>
      <c r="B17" s="31">
        <v>44287</v>
      </c>
      <c r="C17" s="32" t="s">
        <v>327</v>
      </c>
      <c r="D17" s="32" t="s">
        <v>3</v>
      </c>
      <c r="E17" s="32" t="s">
        <v>124</v>
      </c>
      <c r="F17" s="32" t="s">
        <v>125</v>
      </c>
      <c r="G17" s="32" t="s">
        <v>126</v>
      </c>
      <c r="H17" s="32" t="s">
        <v>63</v>
      </c>
      <c r="I17" s="32" t="s">
        <v>67</v>
      </c>
      <c r="J17" s="32" t="s">
        <v>68</v>
      </c>
      <c r="K17" s="32" t="s">
        <v>261</v>
      </c>
      <c r="L17" s="33">
        <v>11589.08</v>
      </c>
      <c r="M17" s="34">
        <v>7969.03</v>
      </c>
    </row>
    <row r="18" spans="1:13" x14ac:dyDescent="0.25">
      <c r="A18" s="40">
        <v>17</v>
      </c>
      <c r="B18" s="31">
        <v>44287</v>
      </c>
      <c r="C18" s="32" t="s">
        <v>327</v>
      </c>
      <c r="D18" s="32" t="s">
        <v>3</v>
      </c>
      <c r="E18" s="32">
        <v>60242453</v>
      </c>
      <c r="F18" s="32" t="s">
        <v>122</v>
      </c>
      <c r="G18" s="32" t="s">
        <v>123</v>
      </c>
      <c r="H18" s="32" t="s">
        <v>63</v>
      </c>
      <c r="I18" s="32" t="s">
        <v>67</v>
      </c>
      <c r="J18" s="32" t="s">
        <v>68</v>
      </c>
      <c r="K18" s="32" t="s">
        <v>260</v>
      </c>
      <c r="L18" s="33">
        <v>2954</v>
      </c>
      <c r="M18" s="34">
        <v>2759.63</v>
      </c>
    </row>
    <row r="19" spans="1:13" x14ac:dyDescent="0.25">
      <c r="A19" s="40">
        <v>18</v>
      </c>
      <c r="B19" s="31">
        <v>44287</v>
      </c>
      <c r="C19" s="32" t="s">
        <v>327</v>
      </c>
      <c r="D19" s="32" t="s">
        <v>3</v>
      </c>
      <c r="E19" s="32">
        <v>3132277710</v>
      </c>
      <c r="F19" s="32" t="s">
        <v>120</v>
      </c>
      <c r="G19" s="32" t="s">
        <v>121</v>
      </c>
      <c r="H19" s="32" t="s">
        <v>63</v>
      </c>
      <c r="I19" s="32" t="s">
        <v>67</v>
      </c>
      <c r="J19" s="32" t="s">
        <v>77</v>
      </c>
      <c r="K19" s="32" t="s">
        <v>259</v>
      </c>
      <c r="L19" s="33">
        <v>508.92</v>
      </c>
      <c r="M19" s="34">
        <v>570.99</v>
      </c>
    </row>
    <row r="20" spans="1:13" x14ac:dyDescent="0.25">
      <c r="A20" s="40">
        <v>19</v>
      </c>
      <c r="B20" s="31">
        <v>44287</v>
      </c>
      <c r="C20" s="32" t="s">
        <v>327</v>
      </c>
      <c r="D20" s="32" t="s">
        <v>3</v>
      </c>
      <c r="E20" s="32" t="s">
        <v>117</v>
      </c>
      <c r="F20" s="32" t="s">
        <v>118</v>
      </c>
      <c r="G20" s="32" t="s">
        <v>119</v>
      </c>
      <c r="H20" s="32" t="s">
        <v>63</v>
      </c>
      <c r="I20" s="32" t="s">
        <v>67</v>
      </c>
      <c r="J20" s="32" t="s">
        <v>68</v>
      </c>
      <c r="K20" s="32" t="s">
        <v>258</v>
      </c>
      <c r="L20" s="33">
        <v>1988</v>
      </c>
      <c r="M20" s="34">
        <v>1922.01</v>
      </c>
    </row>
    <row r="21" spans="1:13" x14ac:dyDescent="0.25">
      <c r="A21" s="40">
        <v>20</v>
      </c>
      <c r="B21" s="31">
        <v>44287</v>
      </c>
      <c r="C21" s="32" t="s">
        <v>327</v>
      </c>
      <c r="D21" s="32" t="s">
        <v>3</v>
      </c>
      <c r="E21" s="32">
        <v>3130355390</v>
      </c>
      <c r="F21" s="32" t="s">
        <v>115</v>
      </c>
      <c r="G21" s="32" t="s">
        <v>116</v>
      </c>
      <c r="H21" s="32" t="s">
        <v>63</v>
      </c>
      <c r="I21" s="32" t="s">
        <v>67</v>
      </c>
      <c r="J21" s="32" t="s">
        <v>68</v>
      </c>
      <c r="K21" s="32" t="s">
        <v>257</v>
      </c>
      <c r="L21" s="33">
        <v>1081</v>
      </c>
      <c r="M21" s="34">
        <v>1030.8499999999999</v>
      </c>
    </row>
    <row r="22" spans="1:13" x14ac:dyDescent="0.25">
      <c r="A22" s="40">
        <v>21</v>
      </c>
      <c r="B22" s="31">
        <v>44287</v>
      </c>
      <c r="C22" s="32" t="s">
        <v>327</v>
      </c>
      <c r="D22" s="32" t="s">
        <v>3</v>
      </c>
      <c r="E22" s="32">
        <v>3010192944</v>
      </c>
      <c r="F22" s="32" t="s">
        <v>114</v>
      </c>
      <c r="G22" s="32" t="s">
        <v>105</v>
      </c>
      <c r="H22" s="32" t="s">
        <v>63</v>
      </c>
      <c r="I22" s="32" t="s">
        <v>67</v>
      </c>
      <c r="J22" s="32" t="s">
        <v>77</v>
      </c>
      <c r="K22" s="32" t="s">
        <v>256</v>
      </c>
      <c r="L22" s="33">
        <v>2108</v>
      </c>
      <c r="M22" s="34">
        <v>2086.2600000000002</v>
      </c>
    </row>
    <row r="23" spans="1:13" x14ac:dyDescent="0.25">
      <c r="A23" s="40">
        <v>22</v>
      </c>
      <c r="B23" s="31">
        <v>44287</v>
      </c>
      <c r="C23" s="32" t="s">
        <v>327</v>
      </c>
      <c r="D23" s="32" t="s">
        <v>3</v>
      </c>
      <c r="E23" s="32">
        <v>81856036</v>
      </c>
      <c r="F23" s="32" t="s">
        <v>113</v>
      </c>
      <c r="G23" s="32" t="s">
        <v>105</v>
      </c>
      <c r="H23" s="32" t="s">
        <v>63</v>
      </c>
      <c r="I23" s="32" t="s">
        <v>67</v>
      </c>
      <c r="J23" s="32" t="s">
        <v>68</v>
      </c>
      <c r="K23" s="32" t="s">
        <v>255</v>
      </c>
      <c r="L23" s="33">
        <v>160</v>
      </c>
      <c r="M23" s="34">
        <v>196.5</v>
      </c>
    </row>
    <row r="24" spans="1:13" x14ac:dyDescent="0.25">
      <c r="A24" s="40">
        <v>23</v>
      </c>
      <c r="B24" s="31">
        <v>44287</v>
      </c>
      <c r="C24" s="32" t="s">
        <v>327</v>
      </c>
      <c r="D24" s="32" t="s">
        <v>3</v>
      </c>
      <c r="E24" s="32">
        <v>40487514</v>
      </c>
      <c r="F24" s="32" t="s">
        <v>111</v>
      </c>
      <c r="G24" s="32" t="s">
        <v>112</v>
      </c>
      <c r="H24" s="32" t="s">
        <v>63</v>
      </c>
      <c r="I24" s="32" t="s">
        <v>67</v>
      </c>
      <c r="J24" s="32" t="s">
        <v>77</v>
      </c>
      <c r="K24" s="32" t="s">
        <v>254</v>
      </c>
      <c r="L24" s="33">
        <v>1543</v>
      </c>
      <c r="M24" s="34">
        <v>1554.35</v>
      </c>
    </row>
    <row r="25" spans="1:13" x14ac:dyDescent="0.25">
      <c r="A25" s="40">
        <v>24</v>
      </c>
      <c r="B25" s="31">
        <v>44287</v>
      </c>
      <c r="C25" s="32" t="s">
        <v>327</v>
      </c>
      <c r="D25" s="32" t="s">
        <v>3</v>
      </c>
      <c r="E25" s="32">
        <v>630027489</v>
      </c>
      <c r="F25" s="32" t="s">
        <v>110</v>
      </c>
      <c r="G25" s="32" t="s">
        <v>81</v>
      </c>
      <c r="H25" s="32" t="s">
        <v>63</v>
      </c>
      <c r="I25" s="32" t="s">
        <v>67</v>
      </c>
      <c r="J25" s="32" t="s">
        <v>68</v>
      </c>
      <c r="K25" s="32" t="s">
        <v>253</v>
      </c>
      <c r="L25" s="33">
        <v>1977</v>
      </c>
      <c r="M25" s="34">
        <v>1717.86</v>
      </c>
    </row>
    <row r="26" spans="1:13" x14ac:dyDescent="0.25">
      <c r="A26" s="40">
        <v>25</v>
      </c>
      <c r="B26" s="31">
        <v>44287</v>
      </c>
      <c r="C26" s="32" t="s">
        <v>327</v>
      </c>
      <c r="D26" s="32" t="s">
        <v>3</v>
      </c>
      <c r="E26" s="32">
        <v>3120375538</v>
      </c>
      <c r="F26" s="32" t="s">
        <v>108</v>
      </c>
      <c r="G26" s="32" t="s">
        <v>109</v>
      </c>
      <c r="H26" s="32" t="s">
        <v>63</v>
      </c>
      <c r="I26" s="32" t="s">
        <v>67</v>
      </c>
      <c r="J26" s="32" t="s">
        <v>68</v>
      </c>
      <c r="K26" s="32" t="s">
        <v>252</v>
      </c>
      <c r="L26" s="33">
        <v>0</v>
      </c>
      <c r="M26" s="34">
        <v>0</v>
      </c>
    </row>
    <row r="27" spans="1:13" x14ac:dyDescent="0.25">
      <c r="A27" s="40">
        <v>26</v>
      </c>
      <c r="B27" s="31">
        <v>44287</v>
      </c>
      <c r="C27" s="32" t="s">
        <v>327</v>
      </c>
      <c r="D27" s="32" t="s">
        <v>3</v>
      </c>
      <c r="E27" s="32">
        <v>70008254</v>
      </c>
      <c r="F27" s="32" t="s">
        <v>106</v>
      </c>
      <c r="G27" s="32" t="s">
        <v>107</v>
      </c>
      <c r="H27" s="32" t="s">
        <v>63</v>
      </c>
      <c r="I27" s="32" t="s">
        <v>67</v>
      </c>
      <c r="J27" s="32" t="s">
        <v>68</v>
      </c>
      <c r="K27" s="32" t="s">
        <v>251</v>
      </c>
      <c r="L27" s="33">
        <v>1136</v>
      </c>
      <c r="M27" s="34">
        <v>1034.31</v>
      </c>
    </row>
    <row r="28" spans="1:13" x14ac:dyDescent="0.25">
      <c r="A28" s="40">
        <v>27</v>
      </c>
      <c r="B28" s="31">
        <v>44287</v>
      </c>
      <c r="C28" s="32" t="s">
        <v>327</v>
      </c>
      <c r="D28" s="32" t="s">
        <v>3</v>
      </c>
      <c r="E28" s="32">
        <v>3120438939</v>
      </c>
      <c r="F28" s="32" t="s">
        <v>104</v>
      </c>
      <c r="G28" s="32" t="s">
        <v>105</v>
      </c>
      <c r="H28" s="32" t="s">
        <v>63</v>
      </c>
      <c r="I28" s="32" t="s">
        <v>67</v>
      </c>
      <c r="J28" s="32" t="s">
        <v>77</v>
      </c>
      <c r="K28" s="32" t="s">
        <v>250</v>
      </c>
      <c r="L28" s="33">
        <v>1060</v>
      </c>
      <c r="M28" s="34">
        <v>1072.45</v>
      </c>
    </row>
    <row r="29" spans="1:13" x14ac:dyDescent="0.25">
      <c r="A29" s="40">
        <v>28</v>
      </c>
      <c r="B29" s="31">
        <v>44287</v>
      </c>
      <c r="C29" s="32" t="s">
        <v>327</v>
      </c>
      <c r="D29" s="32" t="s">
        <v>3</v>
      </c>
      <c r="E29" s="32" t="s">
        <v>102</v>
      </c>
      <c r="F29" s="32" t="s">
        <v>103</v>
      </c>
      <c r="G29" s="32" t="s">
        <v>63</v>
      </c>
      <c r="H29" s="32" t="s">
        <v>63</v>
      </c>
      <c r="I29" s="32" t="s">
        <v>67</v>
      </c>
      <c r="J29" s="32" t="s">
        <v>68</v>
      </c>
      <c r="K29" s="32" t="s">
        <v>249</v>
      </c>
      <c r="L29" s="33">
        <v>4093</v>
      </c>
      <c r="M29" s="34">
        <v>3856.8</v>
      </c>
    </row>
    <row r="30" spans="1:13" x14ac:dyDescent="0.25">
      <c r="A30" s="40">
        <v>29</v>
      </c>
      <c r="B30" s="31">
        <v>44287</v>
      </c>
      <c r="C30" s="32" t="s">
        <v>327</v>
      </c>
      <c r="D30" s="32" t="s">
        <v>3</v>
      </c>
      <c r="E30" s="32" t="s">
        <v>100</v>
      </c>
      <c r="F30" s="32" t="s">
        <v>101</v>
      </c>
      <c r="G30" s="32" t="s">
        <v>95</v>
      </c>
      <c r="H30" s="32" t="s">
        <v>63</v>
      </c>
      <c r="I30" s="32" t="s">
        <v>67</v>
      </c>
      <c r="J30" s="32" t="s">
        <v>68</v>
      </c>
      <c r="K30" s="32" t="s">
        <v>248</v>
      </c>
      <c r="L30" s="33">
        <v>4980</v>
      </c>
      <c r="M30" s="34">
        <v>4670.7700000000004</v>
      </c>
    </row>
    <row r="31" spans="1:13" x14ac:dyDescent="0.25">
      <c r="A31" s="40">
        <v>30</v>
      </c>
      <c r="B31" s="31">
        <v>44287</v>
      </c>
      <c r="C31" s="32" t="s">
        <v>327</v>
      </c>
      <c r="D31" s="32" t="s">
        <v>3</v>
      </c>
      <c r="E31" s="32" t="s">
        <v>98</v>
      </c>
      <c r="F31" s="32" t="s">
        <v>97</v>
      </c>
      <c r="G31" s="32" t="s">
        <v>99</v>
      </c>
      <c r="H31" s="32" t="s">
        <v>63</v>
      </c>
      <c r="I31" s="32" t="s">
        <v>67</v>
      </c>
      <c r="J31" s="32" t="s">
        <v>77</v>
      </c>
      <c r="K31" s="32" t="s">
        <v>247</v>
      </c>
      <c r="L31" s="33">
        <v>2281</v>
      </c>
      <c r="M31" s="34">
        <v>1987.95</v>
      </c>
    </row>
    <row r="32" spans="1:13" x14ac:dyDescent="0.25">
      <c r="A32" s="40">
        <v>31</v>
      </c>
      <c r="B32" s="31">
        <v>44287</v>
      </c>
      <c r="C32" s="32" t="s">
        <v>327</v>
      </c>
      <c r="D32" s="32" t="s">
        <v>3</v>
      </c>
      <c r="E32" s="32">
        <v>3152211294</v>
      </c>
      <c r="F32" s="32" t="s">
        <v>150</v>
      </c>
      <c r="G32" s="32" t="s">
        <v>151</v>
      </c>
      <c r="H32" s="32" t="s">
        <v>63</v>
      </c>
      <c r="I32" s="32" t="s">
        <v>64</v>
      </c>
      <c r="J32" s="32" t="s">
        <v>65</v>
      </c>
      <c r="K32" s="32" t="s">
        <v>274</v>
      </c>
      <c r="L32" s="33">
        <v>5683</v>
      </c>
      <c r="M32" s="34">
        <v>5395.97</v>
      </c>
    </row>
    <row r="33" spans="1:13" x14ac:dyDescent="0.25">
      <c r="A33" s="40">
        <v>32</v>
      </c>
      <c r="B33" s="31">
        <v>44287</v>
      </c>
      <c r="C33" s="32" t="s">
        <v>327</v>
      </c>
      <c r="D33" s="32" t="s">
        <v>3</v>
      </c>
      <c r="E33" s="32">
        <v>50433579</v>
      </c>
      <c r="F33" s="32" t="s">
        <v>149</v>
      </c>
      <c r="G33" s="32" t="s">
        <v>136</v>
      </c>
      <c r="H33" s="32" t="s">
        <v>63</v>
      </c>
      <c r="I33" s="32" t="s">
        <v>67</v>
      </c>
      <c r="J33" s="32" t="s">
        <v>68</v>
      </c>
      <c r="K33" s="32" t="s">
        <v>273</v>
      </c>
      <c r="L33" s="33">
        <v>3197</v>
      </c>
      <c r="M33" s="34">
        <v>3007.01</v>
      </c>
    </row>
    <row r="34" spans="1:13" x14ac:dyDescent="0.25">
      <c r="A34" s="40">
        <v>33</v>
      </c>
      <c r="B34" s="31">
        <v>44287</v>
      </c>
      <c r="C34" s="32" t="s">
        <v>327</v>
      </c>
      <c r="D34" s="32" t="s">
        <v>3</v>
      </c>
      <c r="E34" s="32">
        <v>3011199212</v>
      </c>
      <c r="F34" s="32" t="s">
        <v>147</v>
      </c>
      <c r="G34" s="32" t="s">
        <v>148</v>
      </c>
      <c r="H34" s="32" t="s">
        <v>63</v>
      </c>
      <c r="I34" s="32" t="s">
        <v>67</v>
      </c>
      <c r="J34" s="32" t="s">
        <v>77</v>
      </c>
      <c r="K34" s="32" t="s">
        <v>272</v>
      </c>
      <c r="L34" s="33">
        <v>1421</v>
      </c>
      <c r="M34" s="34">
        <v>1406.53</v>
      </c>
    </row>
    <row r="35" spans="1:13" x14ac:dyDescent="0.25">
      <c r="A35" s="40">
        <v>34</v>
      </c>
      <c r="B35" s="31">
        <v>44287</v>
      </c>
      <c r="C35" s="32" t="s">
        <v>327</v>
      </c>
      <c r="D35" s="32" t="s">
        <v>3</v>
      </c>
      <c r="E35" s="32">
        <v>40741020</v>
      </c>
      <c r="F35" s="32" t="s">
        <v>146</v>
      </c>
      <c r="G35" s="32" t="s">
        <v>130</v>
      </c>
      <c r="H35" s="32" t="s">
        <v>63</v>
      </c>
      <c r="I35" s="32" t="s">
        <v>67</v>
      </c>
      <c r="J35" s="32" t="s">
        <v>68</v>
      </c>
      <c r="K35" s="32" t="s">
        <v>271</v>
      </c>
      <c r="L35" s="33">
        <v>1626</v>
      </c>
      <c r="M35" s="34">
        <v>1425.55</v>
      </c>
    </row>
    <row r="36" spans="1:13" x14ac:dyDescent="0.25">
      <c r="A36" s="40">
        <v>35</v>
      </c>
      <c r="B36" s="31">
        <v>44287</v>
      </c>
      <c r="C36" s="32" t="s">
        <v>327</v>
      </c>
      <c r="D36" s="32" t="s">
        <v>3</v>
      </c>
      <c r="E36" s="32" t="s">
        <v>143</v>
      </c>
      <c r="F36" s="32" t="s">
        <v>144</v>
      </c>
      <c r="G36" s="32" t="s">
        <v>145</v>
      </c>
      <c r="H36" s="32" t="s">
        <v>63</v>
      </c>
      <c r="I36" s="32" t="s">
        <v>67</v>
      </c>
      <c r="J36" s="32" t="s">
        <v>68</v>
      </c>
      <c r="K36" s="32" t="s">
        <v>270</v>
      </c>
      <c r="L36" s="33">
        <v>965</v>
      </c>
      <c r="M36" s="34">
        <v>858.6</v>
      </c>
    </row>
    <row r="37" spans="1:13" x14ac:dyDescent="0.25">
      <c r="A37" s="40">
        <v>36</v>
      </c>
      <c r="B37" s="31">
        <v>44287</v>
      </c>
      <c r="C37" s="32" t="s">
        <v>327</v>
      </c>
      <c r="D37" s="32" t="s">
        <v>3</v>
      </c>
      <c r="E37" s="32">
        <v>30145330</v>
      </c>
      <c r="F37" s="32" t="s">
        <v>141</v>
      </c>
      <c r="G37" s="32" t="s">
        <v>142</v>
      </c>
      <c r="H37" s="32" t="s">
        <v>63</v>
      </c>
      <c r="I37" s="32" t="s">
        <v>67</v>
      </c>
      <c r="J37" s="32" t="s">
        <v>68</v>
      </c>
      <c r="K37" s="32" t="s">
        <v>269</v>
      </c>
      <c r="L37" s="33">
        <v>933</v>
      </c>
      <c r="M37" s="34">
        <v>831.97</v>
      </c>
    </row>
    <row r="38" spans="1:13" x14ac:dyDescent="0.25">
      <c r="A38" s="40">
        <v>37</v>
      </c>
      <c r="B38" s="31">
        <v>44287</v>
      </c>
      <c r="C38" s="32" t="s">
        <v>327</v>
      </c>
      <c r="D38" s="32" t="s">
        <v>3</v>
      </c>
      <c r="E38" s="32">
        <v>3160384700</v>
      </c>
      <c r="F38" s="32" t="s">
        <v>139</v>
      </c>
      <c r="G38" s="32" t="s">
        <v>140</v>
      </c>
      <c r="H38" s="32" t="s">
        <v>63</v>
      </c>
      <c r="I38" s="32" t="s">
        <v>67</v>
      </c>
      <c r="J38" s="32" t="s">
        <v>68</v>
      </c>
      <c r="K38" s="32" t="s">
        <v>268</v>
      </c>
      <c r="L38" s="33">
        <v>1087</v>
      </c>
      <c r="M38" s="34">
        <v>978.93</v>
      </c>
    </row>
    <row r="39" spans="1:13" x14ac:dyDescent="0.25">
      <c r="A39" s="40">
        <v>38</v>
      </c>
      <c r="B39" s="31">
        <v>44287</v>
      </c>
      <c r="C39" s="32" t="s">
        <v>327</v>
      </c>
      <c r="D39" s="32" t="s">
        <v>3</v>
      </c>
      <c r="E39" s="32" t="s">
        <v>137</v>
      </c>
      <c r="F39" s="32" t="s">
        <v>138</v>
      </c>
      <c r="G39" s="32" t="s">
        <v>136</v>
      </c>
      <c r="H39" s="32" t="s">
        <v>63</v>
      </c>
      <c r="I39" s="32" t="s">
        <v>67</v>
      </c>
      <c r="J39" s="32" t="s">
        <v>68</v>
      </c>
      <c r="K39" s="32" t="s">
        <v>267</v>
      </c>
      <c r="L39" s="33">
        <v>1193</v>
      </c>
      <c r="M39" s="34">
        <v>1067.43</v>
      </c>
    </row>
    <row r="40" spans="1:13" x14ac:dyDescent="0.25">
      <c r="A40" s="40">
        <v>39</v>
      </c>
      <c r="B40" s="31">
        <v>44287</v>
      </c>
      <c r="C40" s="32" t="s">
        <v>327</v>
      </c>
      <c r="D40" s="32" t="s">
        <v>3</v>
      </c>
      <c r="E40" s="32" t="s">
        <v>134</v>
      </c>
      <c r="F40" s="32" t="s">
        <v>135</v>
      </c>
      <c r="G40" s="32" t="s">
        <v>136</v>
      </c>
      <c r="H40" s="32" t="s">
        <v>63</v>
      </c>
      <c r="I40" s="32" t="s">
        <v>67</v>
      </c>
      <c r="J40" s="32" t="s">
        <v>68</v>
      </c>
      <c r="K40" s="32" t="s">
        <v>266</v>
      </c>
      <c r="L40" s="33">
        <v>1506</v>
      </c>
      <c r="M40" s="34">
        <v>1328.72</v>
      </c>
    </row>
    <row r="41" spans="1:13" x14ac:dyDescent="0.25">
      <c r="A41" s="40">
        <v>40</v>
      </c>
      <c r="B41" s="31">
        <v>44287</v>
      </c>
      <c r="C41" s="32" t="s">
        <v>327</v>
      </c>
      <c r="D41" s="32" t="s">
        <v>3</v>
      </c>
      <c r="E41" s="32"/>
      <c r="F41" s="32" t="s">
        <v>133</v>
      </c>
      <c r="G41" s="32" t="s">
        <v>130</v>
      </c>
      <c r="H41" s="32" t="s">
        <v>63</v>
      </c>
      <c r="I41" s="32" t="s">
        <v>67</v>
      </c>
      <c r="J41" s="32" t="s">
        <v>77</v>
      </c>
      <c r="K41" s="32" t="s">
        <v>265</v>
      </c>
      <c r="L41" s="33">
        <v>2343</v>
      </c>
      <c r="M41" s="34">
        <v>2027.48</v>
      </c>
    </row>
    <row r="42" spans="1:13" x14ac:dyDescent="0.25">
      <c r="A42" s="40">
        <v>41</v>
      </c>
      <c r="B42" s="31">
        <v>44287</v>
      </c>
      <c r="C42" s="32" t="s">
        <v>327</v>
      </c>
      <c r="D42" s="32" t="s">
        <v>3</v>
      </c>
      <c r="E42" s="32">
        <v>3150460378</v>
      </c>
      <c r="F42" s="32" t="s">
        <v>131</v>
      </c>
      <c r="G42" s="32" t="s">
        <v>132</v>
      </c>
      <c r="H42" s="32" t="s">
        <v>63</v>
      </c>
      <c r="I42" s="32" t="s">
        <v>67</v>
      </c>
      <c r="J42" s="32" t="s">
        <v>68</v>
      </c>
      <c r="K42" s="32" t="s">
        <v>264</v>
      </c>
      <c r="L42" s="33">
        <v>2446</v>
      </c>
      <c r="M42" s="34">
        <v>2113.4699999999998</v>
      </c>
    </row>
    <row r="43" spans="1:13" x14ac:dyDescent="0.25">
      <c r="A43" s="40">
        <v>42</v>
      </c>
      <c r="B43" s="31">
        <v>44287</v>
      </c>
      <c r="C43" s="32" t="s">
        <v>327</v>
      </c>
      <c r="D43" s="32" t="s">
        <v>3</v>
      </c>
      <c r="E43" s="32">
        <v>3009023320</v>
      </c>
      <c r="F43" s="32" t="s">
        <v>129</v>
      </c>
      <c r="G43" s="32" t="s">
        <v>130</v>
      </c>
      <c r="H43" s="32" t="s">
        <v>63</v>
      </c>
      <c r="I43" s="32" t="s">
        <v>67</v>
      </c>
      <c r="J43" s="32" t="s">
        <v>77</v>
      </c>
      <c r="K43" s="32" t="s">
        <v>263</v>
      </c>
      <c r="L43" s="33">
        <v>1353</v>
      </c>
      <c r="M43" s="34">
        <v>1198.21</v>
      </c>
    </row>
    <row r="44" spans="1:13" x14ac:dyDescent="0.25">
      <c r="A44" s="40">
        <v>43</v>
      </c>
      <c r="B44" s="31">
        <v>44287</v>
      </c>
      <c r="C44" s="32" t="s">
        <v>327</v>
      </c>
      <c r="D44" s="32" t="s">
        <v>3</v>
      </c>
      <c r="E44" s="32">
        <v>60344809</v>
      </c>
      <c r="F44" s="32" t="s">
        <v>162</v>
      </c>
      <c r="G44" s="32" t="s">
        <v>159</v>
      </c>
      <c r="H44" s="32" t="s">
        <v>63</v>
      </c>
      <c r="I44" s="32" t="s">
        <v>67</v>
      </c>
      <c r="J44" s="32" t="s">
        <v>77</v>
      </c>
      <c r="K44" s="32" t="s">
        <v>282</v>
      </c>
      <c r="L44" s="33">
        <v>1099</v>
      </c>
      <c r="M44" s="34">
        <v>986.68</v>
      </c>
    </row>
    <row r="45" spans="1:13" x14ac:dyDescent="0.25">
      <c r="A45" s="40">
        <v>44</v>
      </c>
      <c r="B45" s="31">
        <v>44287</v>
      </c>
      <c r="C45" s="32" t="s">
        <v>327</v>
      </c>
      <c r="D45" s="32" t="s">
        <v>3</v>
      </c>
      <c r="E45" s="32">
        <v>50003434</v>
      </c>
      <c r="F45" s="32" t="s">
        <v>161</v>
      </c>
      <c r="G45" s="32" t="s">
        <v>159</v>
      </c>
      <c r="H45" s="32" t="s">
        <v>63</v>
      </c>
      <c r="I45" s="32" t="s">
        <v>67</v>
      </c>
      <c r="J45" s="32" t="s">
        <v>68</v>
      </c>
      <c r="K45" s="32" t="s">
        <v>281</v>
      </c>
      <c r="L45" s="33">
        <v>100</v>
      </c>
      <c r="M45" s="34">
        <v>100.37</v>
      </c>
    </row>
    <row r="46" spans="1:13" x14ac:dyDescent="0.25">
      <c r="A46" s="40">
        <v>45</v>
      </c>
      <c r="B46" s="31">
        <v>44287</v>
      </c>
      <c r="C46" s="32" t="s">
        <v>327</v>
      </c>
      <c r="D46" s="32" t="s">
        <v>3</v>
      </c>
      <c r="E46" s="32">
        <v>80205155</v>
      </c>
      <c r="F46" s="32" t="s">
        <v>160</v>
      </c>
      <c r="G46" s="32" t="s">
        <v>148</v>
      </c>
      <c r="H46" s="32" t="s">
        <v>63</v>
      </c>
      <c r="I46" s="32" t="s">
        <v>67</v>
      </c>
      <c r="J46" s="32" t="s">
        <v>68</v>
      </c>
      <c r="K46" s="32" t="s">
        <v>280</v>
      </c>
      <c r="L46" s="33">
        <v>0</v>
      </c>
      <c r="M46" s="34">
        <v>0</v>
      </c>
    </row>
    <row r="47" spans="1:13" x14ac:dyDescent="0.25">
      <c r="A47" s="40">
        <v>46</v>
      </c>
      <c r="B47" s="31">
        <v>44287</v>
      </c>
      <c r="C47" s="32" t="s">
        <v>327</v>
      </c>
      <c r="D47" s="32" t="s">
        <v>3</v>
      </c>
      <c r="E47" s="32">
        <v>82959025</v>
      </c>
      <c r="F47" s="32" t="s">
        <v>160</v>
      </c>
      <c r="G47" s="32" t="s">
        <v>159</v>
      </c>
      <c r="H47" s="32" t="s">
        <v>63</v>
      </c>
      <c r="I47" s="32" t="s">
        <v>67</v>
      </c>
      <c r="J47" s="32" t="s">
        <v>68</v>
      </c>
      <c r="K47" s="32" t="s">
        <v>279</v>
      </c>
      <c r="L47" s="33">
        <v>168.53</v>
      </c>
      <c r="M47" s="34">
        <v>6114.61</v>
      </c>
    </row>
    <row r="48" spans="1:13" x14ac:dyDescent="0.25">
      <c r="A48" s="40">
        <v>47</v>
      </c>
      <c r="B48" s="31">
        <v>44287</v>
      </c>
      <c r="C48" s="32" t="s">
        <v>327</v>
      </c>
      <c r="D48" s="32" t="s">
        <v>3</v>
      </c>
      <c r="E48" s="32">
        <v>3120456554</v>
      </c>
      <c r="F48" s="32" t="s">
        <v>158</v>
      </c>
      <c r="G48" s="32" t="s">
        <v>159</v>
      </c>
      <c r="H48" s="32" t="s">
        <v>63</v>
      </c>
      <c r="I48" s="32" t="s">
        <v>67</v>
      </c>
      <c r="J48" s="32" t="s">
        <v>68</v>
      </c>
      <c r="K48" s="32" t="s">
        <v>278</v>
      </c>
      <c r="L48" s="33">
        <v>2360</v>
      </c>
      <c r="M48" s="34">
        <v>2295.41</v>
      </c>
    </row>
    <row r="49" spans="1:13" x14ac:dyDescent="0.25">
      <c r="A49" s="40">
        <v>48</v>
      </c>
      <c r="B49" s="31">
        <v>44287</v>
      </c>
      <c r="C49" s="32" t="s">
        <v>327</v>
      </c>
      <c r="D49" s="32" t="s">
        <v>3</v>
      </c>
      <c r="E49" s="32">
        <v>51670744</v>
      </c>
      <c r="F49" s="32" t="s">
        <v>156</v>
      </c>
      <c r="G49" s="32" t="s">
        <v>157</v>
      </c>
      <c r="H49" s="32" t="s">
        <v>63</v>
      </c>
      <c r="I49" s="32" t="s">
        <v>67</v>
      </c>
      <c r="J49" s="32" t="s">
        <v>68</v>
      </c>
      <c r="K49" s="32" t="s">
        <v>277</v>
      </c>
      <c r="L49" s="33">
        <v>1924</v>
      </c>
      <c r="M49" s="34">
        <v>1917.01</v>
      </c>
    </row>
    <row r="50" spans="1:13" x14ac:dyDescent="0.25">
      <c r="A50" s="40">
        <v>49</v>
      </c>
      <c r="B50" s="31">
        <v>44287</v>
      </c>
      <c r="C50" s="32" t="s">
        <v>327</v>
      </c>
      <c r="D50" s="32" t="s">
        <v>3</v>
      </c>
      <c r="E50" s="32">
        <v>61665242</v>
      </c>
      <c r="F50" s="32" t="s">
        <v>155</v>
      </c>
      <c r="G50" s="32" t="s">
        <v>148</v>
      </c>
      <c r="H50" s="32" t="s">
        <v>63</v>
      </c>
      <c r="I50" s="32" t="s">
        <v>67</v>
      </c>
      <c r="J50" s="32" t="s">
        <v>68</v>
      </c>
      <c r="K50" s="32" t="s">
        <v>276</v>
      </c>
      <c r="L50" s="33">
        <v>341.97</v>
      </c>
      <c r="M50" s="34">
        <v>466.52</v>
      </c>
    </row>
    <row r="51" spans="1:13" x14ac:dyDescent="0.25">
      <c r="A51" s="40">
        <v>50</v>
      </c>
      <c r="B51" s="31">
        <v>44287</v>
      </c>
      <c r="C51" s="32" t="s">
        <v>327</v>
      </c>
      <c r="D51" s="32" t="s">
        <v>3</v>
      </c>
      <c r="E51" s="32" t="s">
        <v>152</v>
      </c>
      <c r="F51" s="32" t="s">
        <v>153</v>
      </c>
      <c r="G51" s="32" t="s">
        <v>154</v>
      </c>
      <c r="H51" s="32" t="s">
        <v>63</v>
      </c>
      <c r="I51" s="32" t="s">
        <v>67</v>
      </c>
      <c r="J51" s="32" t="s">
        <v>68</v>
      </c>
      <c r="K51" s="32" t="s">
        <v>275</v>
      </c>
      <c r="L51" s="33">
        <v>1878</v>
      </c>
      <c r="M51" s="34">
        <v>1842.8</v>
      </c>
    </row>
    <row r="52" spans="1:13" x14ac:dyDescent="0.25">
      <c r="A52" s="40">
        <v>51</v>
      </c>
      <c r="B52" s="31">
        <v>44287</v>
      </c>
      <c r="C52" s="32" t="s">
        <v>327</v>
      </c>
      <c r="D52" s="32" t="s">
        <v>3</v>
      </c>
      <c r="E52" s="32">
        <v>40354310</v>
      </c>
      <c r="F52" s="32" t="s">
        <v>189</v>
      </c>
      <c r="G52" s="32" t="s">
        <v>170</v>
      </c>
      <c r="H52" s="32" t="s">
        <v>63</v>
      </c>
      <c r="I52" s="32" t="s">
        <v>67</v>
      </c>
      <c r="J52" s="32" t="s">
        <v>68</v>
      </c>
      <c r="K52" s="32" t="s">
        <v>298</v>
      </c>
      <c r="L52" s="33">
        <v>2510</v>
      </c>
      <c r="M52" s="34">
        <v>2465.9</v>
      </c>
    </row>
    <row r="53" spans="1:13" x14ac:dyDescent="0.25">
      <c r="A53" s="40">
        <v>52</v>
      </c>
      <c r="B53" s="31">
        <v>44287</v>
      </c>
      <c r="C53" s="32" t="s">
        <v>327</v>
      </c>
      <c r="D53" s="32" t="s">
        <v>3</v>
      </c>
      <c r="E53" s="32">
        <v>3120412603</v>
      </c>
      <c r="F53" s="32" t="s">
        <v>188</v>
      </c>
      <c r="G53" s="32" t="s">
        <v>180</v>
      </c>
      <c r="H53" s="32" t="s">
        <v>63</v>
      </c>
      <c r="I53" s="32" t="s">
        <v>67</v>
      </c>
      <c r="J53" s="32" t="s">
        <v>68</v>
      </c>
      <c r="K53" s="32" t="s">
        <v>297</v>
      </c>
      <c r="L53" s="33">
        <v>3932</v>
      </c>
      <c r="M53" s="34">
        <v>3775.65</v>
      </c>
    </row>
    <row r="54" spans="1:13" x14ac:dyDescent="0.25">
      <c r="A54" s="40">
        <v>53</v>
      </c>
      <c r="B54" s="31">
        <v>44287</v>
      </c>
      <c r="C54" s="32" t="s">
        <v>327</v>
      </c>
      <c r="D54" s="32" t="s">
        <v>3</v>
      </c>
      <c r="E54" s="32">
        <v>61665145</v>
      </c>
      <c r="F54" s="32" t="s">
        <v>187</v>
      </c>
      <c r="G54" s="32" t="s">
        <v>180</v>
      </c>
      <c r="H54" s="32" t="s">
        <v>63</v>
      </c>
      <c r="I54" s="32" t="s">
        <v>67</v>
      </c>
      <c r="J54" s="32" t="s">
        <v>68</v>
      </c>
      <c r="K54" s="32" t="s">
        <v>296</v>
      </c>
      <c r="L54" s="33">
        <v>100</v>
      </c>
      <c r="M54" s="34">
        <v>354</v>
      </c>
    </row>
    <row r="55" spans="1:13" x14ac:dyDescent="0.25">
      <c r="A55" s="40">
        <v>54</v>
      </c>
      <c r="B55" s="31">
        <v>44287</v>
      </c>
      <c r="C55" s="32" t="s">
        <v>327</v>
      </c>
      <c r="D55" s="32" t="s">
        <v>3</v>
      </c>
      <c r="E55" s="32">
        <v>3140681082</v>
      </c>
      <c r="F55" s="32" t="s">
        <v>186</v>
      </c>
      <c r="G55" s="32" t="s">
        <v>180</v>
      </c>
      <c r="H55" s="32" t="s">
        <v>63</v>
      </c>
      <c r="I55" s="32" t="s">
        <v>67</v>
      </c>
      <c r="J55" s="32" t="s">
        <v>68</v>
      </c>
      <c r="K55" s="32" t="s">
        <v>295</v>
      </c>
      <c r="L55" s="33">
        <v>93</v>
      </c>
      <c r="M55" s="34">
        <v>105.94</v>
      </c>
    </row>
    <row r="56" spans="1:13" x14ac:dyDescent="0.25">
      <c r="A56" s="40">
        <v>55</v>
      </c>
      <c r="B56" s="31">
        <v>44287</v>
      </c>
      <c r="C56" s="32" t="s">
        <v>327</v>
      </c>
      <c r="D56" s="32" t="s">
        <v>3</v>
      </c>
      <c r="E56" s="32" t="s">
        <v>184</v>
      </c>
      <c r="F56" s="32" t="s">
        <v>185</v>
      </c>
      <c r="G56" s="32" t="s">
        <v>183</v>
      </c>
      <c r="H56" s="32" t="s">
        <v>63</v>
      </c>
      <c r="I56" s="32" t="s">
        <v>67</v>
      </c>
      <c r="J56" s="32" t="s">
        <v>77</v>
      </c>
      <c r="K56" s="32" t="s">
        <v>294</v>
      </c>
      <c r="L56" s="33">
        <v>1173</v>
      </c>
      <c r="M56" s="34">
        <v>1166.55</v>
      </c>
    </row>
    <row r="57" spans="1:13" x14ac:dyDescent="0.25">
      <c r="A57" s="40">
        <v>56</v>
      </c>
      <c r="B57" s="31">
        <v>44287</v>
      </c>
      <c r="C57" s="32" t="s">
        <v>327</v>
      </c>
      <c r="D57" s="32" t="s">
        <v>3</v>
      </c>
      <c r="E57" s="32">
        <v>41328789</v>
      </c>
      <c r="F57" s="32" t="s">
        <v>182</v>
      </c>
      <c r="G57" s="32" t="s">
        <v>183</v>
      </c>
      <c r="H57" s="32" t="s">
        <v>63</v>
      </c>
      <c r="I57" s="32" t="s">
        <v>67</v>
      </c>
      <c r="J57" s="32" t="s">
        <v>68</v>
      </c>
      <c r="K57" s="32" t="s">
        <v>293</v>
      </c>
      <c r="L57" s="33">
        <v>3478</v>
      </c>
      <c r="M57" s="34">
        <v>3602.23</v>
      </c>
    </row>
    <row r="58" spans="1:13" x14ac:dyDescent="0.25">
      <c r="A58" s="40">
        <v>57</v>
      </c>
      <c r="B58" s="31">
        <v>44287</v>
      </c>
      <c r="C58" s="32" t="s">
        <v>327</v>
      </c>
      <c r="D58" s="32" t="s">
        <v>3</v>
      </c>
      <c r="E58" s="32">
        <v>3010214405</v>
      </c>
      <c r="F58" s="32" t="s">
        <v>181</v>
      </c>
      <c r="G58" s="32" t="s">
        <v>74</v>
      </c>
      <c r="H58" s="32" t="s">
        <v>63</v>
      </c>
      <c r="I58" s="32" t="s">
        <v>67</v>
      </c>
      <c r="J58" s="32" t="s">
        <v>68</v>
      </c>
      <c r="K58" s="32" t="s">
        <v>292</v>
      </c>
      <c r="L58" s="33">
        <v>2808</v>
      </c>
      <c r="M58" s="34">
        <v>2601.65</v>
      </c>
    </row>
    <row r="59" spans="1:13" x14ac:dyDescent="0.25">
      <c r="A59" s="40">
        <v>58</v>
      </c>
      <c r="B59" s="31">
        <v>44287</v>
      </c>
      <c r="C59" s="32" t="s">
        <v>327</v>
      </c>
      <c r="D59" s="32" t="s">
        <v>3</v>
      </c>
      <c r="E59" s="32">
        <v>3160133480</v>
      </c>
      <c r="F59" s="32" t="s">
        <v>179</v>
      </c>
      <c r="G59" s="32" t="s">
        <v>180</v>
      </c>
      <c r="H59" s="32" t="s">
        <v>63</v>
      </c>
      <c r="I59" s="32" t="s">
        <v>67</v>
      </c>
      <c r="J59" s="32" t="s">
        <v>68</v>
      </c>
      <c r="K59" s="32" t="s">
        <v>291</v>
      </c>
      <c r="L59" s="33">
        <v>2425</v>
      </c>
      <c r="M59" s="34">
        <v>2364.4699999999998</v>
      </c>
    </row>
    <row r="60" spans="1:13" x14ac:dyDescent="0.25">
      <c r="A60" s="40">
        <v>59</v>
      </c>
      <c r="B60" s="31">
        <v>44287</v>
      </c>
      <c r="C60" s="32" t="s">
        <v>327</v>
      </c>
      <c r="D60" s="32" t="s">
        <v>3</v>
      </c>
      <c r="E60" s="32" t="s">
        <v>177</v>
      </c>
      <c r="F60" s="32" t="s">
        <v>178</v>
      </c>
      <c r="G60" s="32" t="s">
        <v>167</v>
      </c>
      <c r="H60" s="32" t="s">
        <v>63</v>
      </c>
      <c r="I60" s="32" t="s">
        <v>67</v>
      </c>
      <c r="J60" s="32" t="s">
        <v>68</v>
      </c>
      <c r="K60" s="32" t="s">
        <v>290</v>
      </c>
      <c r="L60" s="33">
        <v>3383.03</v>
      </c>
      <c r="M60" s="34">
        <v>3271.51</v>
      </c>
    </row>
    <row r="61" spans="1:13" x14ac:dyDescent="0.25">
      <c r="A61" s="40">
        <v>60</v>
      </c>
      <c r="B61" s="31">
        <v>44287</v>
      </c>
      <c r="C61" s="32" t="s">
        <v>327</v>
      </c>
      <c r="D61" s="32" t="s">
        <v>3</v>
      </c>
      <c r="E61" s="32">
        <v>41007290</v>
      </c>
      <c r="F61" s="32" t="s">
        <v>176</v>
      </c>
      <c r="G61" s="32" t="s">
        <v>74</v>
      </c>
      <c r="H61" s="32" t="s">
        <v>63</v>
      </c>
      <c r="I61" s="32" t="s">
        <v>67</v>
      </c>
      <c r="J61" s="32" t="s">
        <v>68</v>
      </c>
      <c r="K61" s="32" t="s">
        <v>289</v>
      </c>
      <c r="L61" s="33">
        <v>0</v>
      </c>
      <c r="M61" s="34">
        <v>41.19</v>
      </c>
    </row>
    <row r="62" spans="1:13" x14ac:dyDescent="0.25">
      <c r="A62" s="40">
        <v>61</v>
      </c>
      <c r="B62" s="31">
        <v>44287</v>
      </c>
      <c r="C62" s="32" t="s">
        <v>327</v>
      </c>
      <c r="D62" s="32" t="s">
        <v>3</v>
      </c>
      <c r="E62" s="32">
        <v>3010144687</v>
      </c>
      <c r="F62" s="32" t="s">
        <v>175</v>
      </c>
      <c r="G62" s="32" t="s">
        <v>74</v>
      </c>
      <c r="H62" s="32" t="s">
        <v>63</v>
      </c>
      <c r="I62" s="32" t="s">
        <v>67</v>
      </c>
      <c r="J62" s="32" t="s">
        <v>77</v>
      </c>
      <c r="K62" s="32" t="s">
        <v>288</v>
      </c>
      <c r="L62" s="33">
        <v>2595</v>
      </c>
      <c r="M62" s="34">
        <v>2500.1</v>
      </c>
    </row>
    <row r="63" spans="1:13" x14ac:dyDescent="0.25">
      <c r="A63" s="40">
        <v>62</v>
      </c>
      <c r="B63" s="31">
        <v>44287</v>
      </c>
      <c r="C63" s="32" t="s">
        <v>327</v>
      </c>
      <c r="D63" s="32" t="s">
        <v>3</v>
      </c>
      <c r="E63" s="32" t="s">
        <v>173</v>
      </c>
      <c r="F63" s="32" t="s">
        <v>174</v>
      </c>
      <c r="G63" s="32" t="s">
        <v>74</v>
      </c>
      <c r="H63" s="32" t="s">
        <v>63</v>
      </c>
      <c r="I63" s="32" t="s">
        <v>67</v>
      </c>
      <c r="J63" s="32" t="s">
        <v>68</v>
      </c>
      <c r="K63" s="32" t="s">
        <v>287</v>
      </c>
      <c r="L63" s="33">
        <v>2013</v>
      </c>
      <c r="M63" s="34">
        <v>1918.78</v>
      </c>
    </row>
    <row r="64" spans="1:13" x14ac:dyDescent="0.25">
      <c r="A64" s="40">
        <v>63</v>
      </c>
      <c r="B64" s="31">
        <v>44287</v>
      </c>
      <c r="C64" s="32" t="s">
        <v>327</v>
      </c>
      <c r="D64" s="32" t="s">
        <v>3</v>
      </c>
      <c r="E64" s="32" t="s">
        <v>171</v>
      </c>
      <c r="F64" s="32" t="s">
        <v>172</v>
      </c>
      <c r="G64" s="32" t="s">
        <v>167</v>
      </c>
      <c r="H64" s="32" t="s">
        <v>63</v>
      </c>
      <c r="I64" s="32" t="s">
        <v>67</v>
      </c>
      <c r="J64" s="32" t="s">
        <v>68</v>
      </c>
      <c r="K64" s="32" t="s">
        <v>286</v>
      </c>
      <c r="L64" s="33">
        <v>4141</v>
      </c>
      <c r="M64" s="34">
        <v>3876.31</v>
      </c>
    </row>
    <row r="65" spans="1:13" x14ac:dyDescent="0.25">
      <c r="A65" s="40">
        <v>64</v>
      </c>
      <c r="B65" s="31">
        <v>44287</v>
      </c>
      <c r="C65" s="32" t="s">
        <v>327</v>
      </c>
      <c r="D65" s="32" t="s">
        <v>3</v>
      </c>
      <c r="E65" s="32">
        <v>40174079</v>
      </c>
      <c r="F65" s="32" t="s">
        <v>169</v>
      </c>
      <c r="G65" s="32" t="s">
        <v>170</v>
      </c>
      <c r="H65" s="32" t="s">
        <v>63</v>
      </c>
      <c r="I65" s="32" t="s">
        <v>67</v>
      </c>
      <c r="J65" s="32" t="s">
        <v>68</v>
      </c>
      <c r="K65" s="32" t="s">
        <v>285</v>
      </c>
      <c r="L65" s="33">
        <v>5248</v>
      </c>
      <c r="M65" s="34">
        <v>4910.93</v>
      </c>
    </row>
    <row r="66" spans="1:13" x14ac:dyDescent="0.25">
      <c r="A66" s="40">
        <v>65</v>
      </c>
      <c r="B66" s="31">
        <v>44287</v>
      </c>
      <c r="C66" s="32" t="s">
        <v>327</v>
      </c>
      <c r="D66" s="32" t="s">
        <v>3</v>
      </c>
      <c r="E66" s="32">
        <v>3132305020</v>
      </c>
      <c r="F66" s="32" t="s">
        <v>166</v>
      </c>
      <c r="G66" s="32" t="s">
        <v>167</v>
      </c>
      <c r="H66" s="32" t="s">
        <v>168</v>
      </c>
      <c r="I66" s="32" t="s">
        <v>67</v>
      </c>
      <c r="J66" s="32" t="s">
        <v>68</v>
      </c>
      <c r="K66" s="32" t="s">
        <v>284</v>
      </c>
      <c r="L66" s="33">
        <v>2692</v>
      </c>
      <c r="M66" s="34">
        <v>2764.91</v>
      </c>
    </row>
    <row r="67" spans="1:13" x14ac:dyDescent="0.25">
      <c r="A67" s="40">
        <v>66</v>
      </c>
      <c r="B67" s="31">
        <v>44287</v>
      </c>
      <c r="C67" s="32" t="s">
        <v>327</v>
      </c>
      <c r="D67" s="32" t="s">
        <v>3</v>
      </c>
      <c r="E67" s="32" t="s">
        <v>163</v>
      </c>
      <c r="F67" s="32" t="s">
        <v>164</v>
      </c>
      <c r="G67" s="32" t="s">
        <v>165</v>
      </c>
      <c r="H67" s="32" t="s">
        <v>63</v>
      </c>
      <c r="I67" s="32" t="s">
        <v>67</v>
      </c>
      <c r="J67" s="32" t="s">
        <v>68</v>
      </c>
      <c r="K67" s="32" t="s">
        <v>283</v>
      </c>
      <c r="L67" s="33">
        <v>30</v>
      </c>
      <c r="M67" s="34">
        <v>111.25</v>
      </c>
    </row>
    <row r="68" spans="1:13" x14ac:dyDescent="0.25">
      <c r="A68" s="40">
        <v>67</v>
      </c>
      <c r="B68" s="31">
        <v>44287</v>
      </c>
      <c r="C68" s="32" t="s">
        <v>327</v>
      </c>
      <c r="D68" s="32" t="s">
        <v>3</v>
      </c>
      <c r="E68" s="32">
        <v>3160386206</v>
      </c>
      <c r="F68" s="32" t="s">
        <v>196</v>
      </c>
      <c r="G68" s="32" t="s">
        <v>197</v>
      </c>
      <c r="H68" s="32" t="s">
        <v>63</v>
      </c>
      <c r="I68" s="32" t="s">
        <v>67</v>
      </c>
      <c r="J68" s="32" t="s">
        <v>68</v>
      </c>
      <c r="K68" s="32" t="s">
        <v>302</v>
      </c>
      <c r="L68" s="33">
        <v>1008</v>
      </c>
      <c r="M68" s="34">
        <v>1091.1600000000001</v>
      </c>
    </row>
    <row r="69" spans="1:13" x14ac:dyDescent="0.25">
      <c r="A69" s="40">
        <v>68</v>
      </c>
      <c r="B69" s="31">
        <v>44287</v>
      </c>
      <c r="C69" s="32" t="s">
        <v>327</v>
      </c>
      <c r="D69" s="32" t="s">
        <v>3</v>
      </c>
      <c r="E69" s="32">
        <v>3130360210</v>
      </c>
      <c r="F69" s="32" t="s">
        <v>195</v>
      </c>
      <c r="G69" s="32" t="s">
        <v>85</v>
      </c>
      <c r="H69" s="32" t="s">
        <v>63</v>
      </c>
      <c r="I69" s="32" t="s">
        <v>67</v>
      </c>
      <c r="J69" s="32" t="s">
        <v>68</v>
      </c>
      <c r="K69" s="32" t="s">
        <v>301</v>
      </c>
      <c r="L69" s="33">
        <v>1450.26</v>
      </c>
      <c r="M69" s="34">
        <v>1541.56</v>
      </c>
    </row>
    <row r="70" spans="1:13" x14ac:dyDescent="0.25">
      <c r="A70" s="40">
        <v>69</v>
      </c>
      <c r="B70" s="31">
        <v>44287</v>
      </c>
      <c r="C70" s="32" t="s">
        <v>327</v>
      </c>
      <c r="D70" s="32" t="s">
        <v>3</v>
      </c>
      <c r="E70" s="32">
        <v>80320060</v>
      </c>
      <c r="F70" s="32" t="s">
        <v>193</v>
      </c>
      <c r="G70" s="32" t="s">
        <v>194</v>
      </c>
      <c r="H70" s="32" t="s">
        <v>63</v>
      </c>
      <c r="I70" s="32" t="s">
        <v>67</v>
      </c>
      <c r="J70" s="32" t="s">
        <v>77</v>
      </c>
      <c r="K70" s="32" t="s">
        <v>300</v>
      </c>
      <c r="L70" s="33">
        <v>2761</v>
      </c>
      <c r="M70" s="34">
        <v>2768.13</v>
      </c>
    </row>
    <row r="71" spans="1:13" x14ac:dyDescent="0.25">
      <c r="A71" s="40">
        <v>70</v>
      </c>
      <c r="B71" s="31">
        <v>44287</v>
      </c>
      <c r="C71" s="32" t="s">
        <v>327</v>
      </c>
      <c r="D71" s="32" t="s">
        <v>3</v>
      </c>
      <c r="E71" s="32" t="s">
        <v>190</v>
      </c>
      <c r="F71" s="32" t="s">
        <v>191</v>
      </c>
      <c r="G71" s="32" t="s">
        <v>192</v>
      </c>
      <c r="H71" s="32" t="s">
        <v>63</v>
      </c>
      <c r="I71" s="32" t="s">
        <v>64</v>
      </c>
      <c r="J71" s="32" t="s">
        <v>65</v>
      </c>
      <c r="K71" s="32" t="s">
        <v>299</v>
      </c>
      <c r="L71" s="33">
        <v>7115</v>
      </c>
      <c r="M71" s="34">
        <v>6522.66</v>
      </c>
    </row>
    <row r="72" spans="1:13" x14ac:dyDescent="0.25">
      <c r="A72" s="40">
        <v>71</v>
      </c>
      <c r="B72" s="31">
        <v>44287</v>
      </c>
      <c r="C72" s="32" t="s">
        <v>327</v>
      </c>
      <c r="D72" s="32" t="s">
        <v>3</v>
      </c>
      <c r="E72" s="32">
        <v>3131847210</v>
      </c>
      <c r="F72" s="32" t="s">
        <v>205</v>
      </c>
      <c r="G72" s="32" t="s">
        <v>62</v>
      </c>
      <c r="H72" s="32" t="s">
        <v>63</v>
      </c>
      <c r="I72" s="32" t="s">
        <v>67</v>
      </c>
      <c r="J72" s="32" t="s">
        <v>68</v>
      </c>
      <c r="K72" s="32" t="s">
        <v>306</v>
      </c>
      <c r="L72" s="33">
        <v>13565.13</v>
      </c>
      <c r="M72" s="34">
        <v>9708.24</v>
      </c>
    </row>
    <row r="73" spans="1:13" x14ac:dyDescent="0.25">
      <c r="A73" s="40">
        <v>72</v>
      </c>
      <c r="B73" s="31">
        <v>44287</v>
      </c>
      <c r="C73" s="32" t="s">
        <v>327</v>
      </c>
      <c r="D73" s="32" t="s">
        <v>3</v>
      </c>
      <c r="E73" s="32" t="s">
        <v>202</v>
      </c>
      <c r="F73" s="32" t="s">
        <v>203</v>
      </c>
      <c r="G73" s="32" t="s">
        <v>204</v>
      </c>
      <c r="H73" s="32" t="s">
        <v>63</v>
      </c>
      <c r="I73" s="32" t="s">
        <v>67</v>
      </c>
      <c r="J73" s="32" t="s">
        <v>68</v>
      </c>
      <c r="K73" s="32" t="s">
        <v>305</v>
      </c>
      <c r="L73" s="33">
        <v>1590</v>
      </c>
      <c r="M73" s="34">
        <v>1554.18</v>
      </c>
    </row>
    <row r="74" spans="1:13" x14ac:dyDescent="0.25">
      <c r="A74" s="40">
        <v>73</v>
      </c>
      <c r="B74" s="31">
        <v>44287</v>
      </c>
      <c r="C74" s="32" t="s">
        <v>327</v>
      </c>
      <c r="D74" s="32" t="s">
        <v>3</v>
      </c>
      <c r="E74" s="32">
        <v>90002295</v>
      </c>
      <c r="F74" s="32" t="s">
        <v>201</v>
      </c>
      <c r="G74" s="32" t="s">
        <v>116</v>
      </c>
      <c r="H74" s="32" t="s">
        <v>63</v>
      </c>
      <c r="I74" s="32" t="s">
        <v>67</v>
      </c>
      <c r="J74" s="32" t="s">
        <v>77</v>
      </c>
      <c r="K74" s="32" t="s">
        <v>304</v>
      </c>
      <c r="L74" s="33">
        <v>1402</v>
      </c>
      <c r="M74" s="34">
        <v>1400.85</v>
      </c>
    </row>
    <row r="75" spans="1:13" x14ac:dyDescent="0.25">
      <c r="A75" s="40">
        <v>74</v>
      </c>
      <c r="B75" s="31">
        <v>44287</v>
      </c>
      <c r="C75" s="32" t="s">
        <v>327</v>
      </c>
      <c r="D75" s="32" t="s">
        <v>3</v>
      </c>
      <c r="E75" s="32">
        <v>3120399909</v>
      </c>
      <c r="F75" s="32" t="s">
        <v>198</v>
      </c>
      <c r="G75" s="32" t="s">
        <v>199</v>
      </c>
      <c r="H75" s="32" t="s">
        <v>63</v>
      </c>
      <c r="I75" s="32" t="s">
        <v>200</v>
      </c>
      <c r="J75" s="32" t="s">
        <v>65</v>
      </c>
      <c r="K75" s="32" t="s">
        <v>303</v>
      </c>
      <c r="L75" s="33">
        <v>2655</v>
      </c>
      <c r="M75" s="34">
        <v>2419.33</v>
      </c>
    </row>
    <row r="76" spans="1:13" x14ac:dyDescent="0.25">
      <c r="A76" s="40">
        <v>75</v>
      </c>
      <c r="B76" s="31">
        <v>44287</v>
      </c>
      <c r="C76" s="32" t="s">
        <v>327</v>
      </c>
      <c r="D76" s="32" t="s">
        <v>3</v>
      </c>
      <c r="E76" s="32">
        <v>71488233</v>
      </c>
      <c r="F76" s="32" t="s">
        <v>206</v>
      </c>
      <c r="G76" s="32" t="s">
        <v>207</v>
      </c>
      <c r="H76" s="32" t="s">
        <v>63</v>
      </c>
      <c r="I76" s="32" t="s">
        <v>67</v>
      </c>
      <c r="J76" s="32" t="s">
        <v>68</v>
      </c>
      <c r="K76" s="32" t="s">
        <v>307</v>
      </c>
      <c r="L76" s="33">
        <v>94586.62</v>
      </c>
      <c r="M76" s="34">
        <v>60035.57</v>
      </c>
    </row>
    <row r="77" spans="1:13" x14ac:dyDescent="0.25">
      <c r="A77" s="40">
        <v>76</v>
      </c>
      <c r="B77" s="31">
        <v>44287</v>
      </c>
      <c r="C77" s="32" t="s">
        <v>327</v>
      </c>
      <c r="D77" s="32" t="s">
        <v>3</v>
      </c>
      <c r="E77" s="32">
        <v>3201709546</v>
      </c>
      <c r="F77" s="32" t="s">
        <v>213</v>
      </c>
      <c r="G77" s="32" t="s">
        <v>154</v>
      </c>
      <c r="H77" s="32" t="s">
        <v>63</v>
      </c>
      <c r="I77" s="32" t="s">
        <v>67</v>
      </c>
      <c r="J77" s="32" t="s">
        <v>68</v>
      </c>
      <c r="K77" s="32" t="s">
        <v>314</v>
      </c>
      <c r="L77" s="33">
        <v>2216</v>
      </c>
      <c r="M77" s="34">
        <v>1916.89</v>
      </c>
    </row>
    <row r="78" spans="1:13" x14ac:dyDescent="0.25">
      <c r="A78" s="40">
        <v>77</v>
      </c>
      <c r="B78" s="31">
        <v>44287</v>
      </c>
      <c r="C78" s="32" t="s">
        <v>327</v>
      </c>
      <c r="D78" s="32" t="s">
        <v>3</v>
      </c>
      <c r="E78" s="32">
        <v>3011182117</v>
      </c>
      <c r="F78" s="32" t="s">
        <v>212</v>
      </c>
      <c r="G78" s="32" t="s">
        <v>157</v>
      </c>
      <c r="H78" s="32" t="s">
        <v>63</v>
      </c>
      <c r="I78" s="32" t="s">
        <v>67</v>
      </c>
      <c r="J78" s="32" t="s">
        <v>68</v>
      </c>
      <c r="K78" s="32" t="s">
        <v>313</v>
      </c>
      <c r="L78" s="33">
        <v>5595</v>
      </c>
      <c r="M78" s="34">
        <v>4730.83</v>
      </c>
    </row>
    <row r="79" spans="1:13" x14ac:dyDescent="0.25">
      <c r="A79" s="40">
        <v>78</v>
      </c>
      <c r="B79" s="31">
        <v>44287</v>
      </c>
      <c r="C79" s="32" t="s">
        <v>327</v>
      </c>
      <c r="D79" s="32" t="s">
        <v>3</v>
      </c>
      <c r="E79" s="32">
        <v>3011182116</v>
      </c>
      <c r="F79" s="32" t="s">
        <v>211</v>
      </c>
      <c r="G79" s="32" t="s">
        <v>157</v>
      </c>
      <c r="H79" s="32" t="s">
        <v>63</v>
      </c>
      <c r="I79" s="32" t="s">
        <v>67</v>
      </c>
      <c r="J79" s="32" t="s">
        <v>68</v>
      </c>
      <c r="K79" s="32" t="s">
        <v>312</v>
      </c>
      <c r="L79" s="33">
        <v>100</v>
      </c>
      <c r="M79" s="34">
        <v>130.75</v>
      </c>
    </row>
    <row r="80" spans="1:13" x14ac:dyDescent="0.25">
      <c r="A80" s="40">
        <v>79</v>
      </c>
      <c r="B80" s="31">
        <v>44287</v>
      </c>
      <c r="C80" s="32" t="s">
        <v>327</v>
      </c>
      <c r="D80" s="32" t="s">
        <v>3</v>
      </c>
      <c r="E80" s="32">
        <v>3161495599</v>
      </c>
      <c r="F80" s="32" t="s">
        <v>210</v>
      </c>
      <c r="G80" s="32" t="s">
        <v>157</v>
      </c>
      <c r="H80" s="32" t="s">
        <v>63</v>
      </c>
      <c r="I80" s="32" t="s">
        <v>67</v>
      </c>
      <c r="J80" s="32" t="s">
        <v>68</v>
      </c>
      <c r="K80" s="32" t="s">
        <v>311</v>
      </c>
      <c r="L80" s="33">
        <v>1171</v>
      </c>
      <c r="M80" s="34">
        <v>1046.6400000000001</v>
      </c>
    </row>
    <row r="81" spans="1:13" x14ac:dyDescent="0.25">
      <c r="A81" s="40">
        <v>80</v>
      </c>
      <c r="B81" s="31">
        <v>44287</v>
      </c>
      <c r="C81" s="32" t="s">
        <v>327</v>
      </c>
      <c r="D81" s="32" t="s">
        <v>3</v>
      </c>
      <c r="E81" s="32">
        <v>3160042540</v>
      </c>
      <c r="F81" s="32" t="s">
        <v>209</v>
      </c>
      <c r="G81" s="32" t="s">
        <v>157</v>
      </c>
      <c r="H81" s="32" t="s">
        <v>63</v>
      </c>
      <c r="I81" s="32" t="s">
        <v>67</v>
      </c>
      <c r="J81" s="32" t="s">
        <v>68</v>
      </c>
      <c r="K81" s="32" t="s">
        <v>310</v>
      </c>
      <c r="L81" s="33">
        <v>30</v>
      </c>
      <c r="M81" s="34">
        <v>44.03</v>
      </c>
    </row>
    <row r="82" spans="1:13" x14ac:dyDescent="0.25">
      <c r="A82" s="40">
        <v>81</v>
      </c>
      <c r="B82" s="31">
        <v>44287</v>
      </c>
      <c r="C82" s="32" t="s">
        <v>327</v>
      </c>
      <c r="D82" s="32" t="s">
        <v>3</v>
      </c>
      <c r="E82" s="32">
        <v>3010197491</v>
      </c>
      <c r="F82" s="32" t="s">
        <v>208</v>
      </c>
      <c r="G82" s="32" t="s">
        <v>157</v>
      </c>
      <c r="H82" s="32" t="s">
        <v>63</v>
      </c>
      <c r="I82" s="32" t="s">
        <v>200</v>
      </c>
      <c r="J82" s="32" t="s">
        <v>65</v>
      </c>
      <c r="K82" s="32" t="s">
        <v>309</v>
      </c>
      <c r="L82" s="33">
        <v>64648.51</v>
      </c>
      <c r="M82" s="34">
        <v>43475.37</v>
      </c>
    </row>
    <row r="83" spans="1:13" x14ac:dyDescent="0.25">
      <c r="A83" s="40">
        <v>82</v>
      </c>
      <c r="B83" s="31">
        <v>44287</v>
      </c>
      <c r="C83" s="32" t="s">
        <v>327</v>
      </c>
      <c r="D83" s="32" t="s">
        <v>3</v>
      </c>
      <c r="E83" s="32">
        <v>3011130629</v>
      </c>
      <c r="F83" s="32" t="s">
        <v>193</v>
      </c>
      <c r="G83" s="32" t="s">
        <v>157</v>
      </c>
      <c r="H83" s="32" t="s">
        <v>63</v>
      </c>
      <c r="I83" s="32" t="s">
        <v>67</v>
      </c>
      <c r="J83" s="32" t="s">
        <v>77</v>
      </c>
      <c r="K83" s="32" t="s">
        <v>308</v>
      </c>
      <c r="L83" s="33">
        <v>100</v>
      </c>
      <c r="M83" s="34">
        <v>113.06</v>
      </c>
    </row>
    <row r="84" spans="1:13" x14ac:dyDescent="0.25">
      <c r="A84" s="40">
        <v>83</v>
      </c>
      <c r="B84" s="31">
        <v>44287</v>
      </c>
      <c r="C84" s="32" t="s">
        <v>327</v>
      </c>
      <c r="D84" s="32" t="s">
        <v>3</v>
      </c>
      <c r="E84" s="32">
        <v>3011198812</v>
      </c>
      <c r="F84" s="32" t="s">
        <v>214</v>
      </c>
      <c r="G84" s="32" t="s">
        <v>215</v>
      </c>
      <c r="H84" s="32" t="s">
        <v>63</v>
      </c>
      <c r="I84" s="32" t="s">
        <v>67</v>
      </c>
      <c r="J84" s="32" t="s">
        <v>68</v>
      </c>
      <c r="K84" s="32" t="s">
        <v>316</v>
      </c>
      <c r="L84" s="33">
        <v>934</v>
      </c>
      <c r="M84" s="34">
        <v>941.33</v>
      </c>
    </row>
    <row r="85" spans="1:13" x14ac:dyDescent="0.25">
      <c r="A85" s="40">
        <v>84</v>
      </c>
      <c r="B85" s="31">
        <v>44287</v>
      </c>
      <c r="C85" s="32" t="s">
        <v>327</v>
      </c>
      <c r="D85" s="32" t="s">
        <v>3</v>
      </c>
      <c r="E85" s="32">
        <v>3011198879</v>
      </c>
      <c r="F85" s="32" t="s">
        <v>214</v>
      </c>
      <c r="G85" s="32" t="s">
        <v>167</v>
      </c>
      <c r="H85" s="32" t="s">
        <v>63</v>
      </c>
      <c r="I85" s="32" t="s">
        <v>67</v>
      </c>
      <c r="J85" s="32" t="s">
        <v>68</v>
      </c>
      <c r="K85" s="32" t="s">
        <v>315</v>
      </c>
      <c r="L85" s="33">
        <v>3712</v>
      </c>
      <c r="M85" s="34">
        <v>3613.93</v>
      </c>
    </row>
    <row r="86" spans="1:13" x14ac:dyDescent="0.25">
      <c r="A86" s="40">
        <v>85</v>
      </c>
      <c r="B86" s="31">
        <v>44287</v>
      </c>
      <c r="C86" s="32" t="s">
        <v>327</v>
      </c>
      <c r="D86" s="32" t="s">
        <v>3</v>
      </c>
      <c r="E86" s="32">
        <v>51674707</v>
      </c>
      <c r="F86" s="32" t="s">
        <v>217</v>
      </c>
      <c r="G86" s="32" t="s">
        <v>218</v>
      </c>
      <c r="H86" s="32" t="s">
        <v>63</v>
      </c>
      <c r="I86" s="32" t="s">
        <v>67</v>
      </c>
      <c r="J86" s="32" t="s">
        <v>68</v>
      </c>
      <c r="K86" s="32" t="s">
        <v>318</v>
      </c>
      <c r="L86" s="33">
        <v>2245</v>
      </c>
      <c r="M86" s="34">
        <v>2174.1799999999998</v>
      </c>
    </row>
    <row r="87" spans="1:13" x14ac:dyDescent="0.25">
      <c r="A87" s="40">
        <v>86</v>
      </c>
      <c r="B87" s="31">
        <v>44287</v>
      </c>
      <c r="C87" s="32" t="s">
        <v>327</v>
      </c>
      <c r="D87" s="32" t="s">
        <v>3</v>
      </c>
      <c r="E87" s="32">
        <v>80320175</v>
      </c>
      <c r="F87" s="32" t="s">
        <v>216</v>
      </c>
      <c r="G87" s="32" t="s">
        <v>74</v>
      </c>
      <c r="H87" s="32" t="s">
        <v>63</v>
      </c>
      <c r="I87" s="32" t="s">
        <v>67</v>
      </c>
      <c r="J87" s="32" t="s">
        <v>68</v>
      </c>
      <c r="K87" s="32" t="s">
        <v>317</v>
      </c>
      <c r="L87" s="33">
        <v>3759</v>
      </c>
      <c r="M87" s="34">
        <v>3201.86</v>
      </c>
    </row>
    <row r="88" spans="1:13" x14ac:dyDescent="0.25">
      <c r="A88" s="40">
        <v>87</v>
      </c>
      <c r="B88" s="31">
        <v>44287</v>
      </c>
      <c r="C88" s="32" t="s">
        <v>327</v>
      </c>
      <c r="D88" s="32" t="s">
        <v>3</v>
      </c>
      <c r="E88" s="32">
        <v>71618919</v>
      </c>
      <c r="F88" s="32" t="s">
        <v>219</v>
      </c>
      <c r="G88" s="32" t="s">
        <v>157</v>
      </c>
      <c r="H88" s="32" t="s">
        <v>63</v>
      </c>
      <c r="I88" s="32" t="s">
        <v>67</v>
      </c>
      <c r="J88" s="32" t="s">
        <v>77</v>
      </c>
      <c r="K88" s="32" t="s">
        <v>319</v>
      </c>
      <c r="L88" s="33">
        <v>100</v>
      </c>
      <c r="M88" s="34">
        <v>102.54</v>
      </c>
    </row>
    <row r="89" spans="1:13" x14ac:dyDescent="0.25">
      <c r="A89" s="40">
        <v>88</v>
      </c>
      <c r="B89" s="31">
        <v>44287</v>
      </c>
      <c r="C89" s="32" t="s">
        <v>327</v>
      </c>
      <c r="D89" s="32" t="s">
        <v>3</v>
      </c>
      <c r="E89" s="32">
        <v>71341666</v>
      </c>
      <c r="F89" s="32" t="s">
        <v>224</v>
      </c>
      <c r="G89" s="32" t="s">
        <v>130</v>
      </c>
      <c r="H89" s="32" t="s">
        <v>63</v>
      </c>
      <c r="I89" s="32" t="s">
        <v>67</v>
      </c>
      <c r="J89" s="32" t="s">
        <v>68</v>
      </c>
      <c r="K89" s="32" t="s">
        <v>323</v>
      </c>
      <c r="L89" s="33">
        <v>5332</v>
      </c>
      <c r="M89" s="34">
        <v>4511.8</v>
      </c>
    </row>
    <row r="90" spans="1:13" x14ac:dyDescent="0.25">
      <c r="A90" s="40">
        <v>89</v>
      </c>
      <c r="B90" s="31">
        <v>44287</v>
      </c>
      <c r="C90" s="32" t="s">
        <v>327</v>
      </c>
      <c r="D90" s="32" t="s">
        <v>3</v>
      </c>
      <c r="E90" s="32">
        <v>30145453</v>
      </c>
      <c r="F90" s="32" t="s">
        <v>223</v>
      </c>
      <c r="G90" s="32" t="s">
        <v>136</v>
      </c>
      <c r="H90" s="32" t="s">
        <v>63</v>
      </c>
      <c r="I90" s="32" t="s">
        <v>67</v>
      </c>
      <c r="J90" s="32" t="s">
        <v>68</v>
      </c>
      <c r="K90" s="32" t="s">
        <v>322</v>
      </c>
      <c r="L90" s="33">
        <v>1700</v>
      </c>
      <c r="M90" s="34">
        <v>1487.18</v>
      </c>
    </row>
    <row r="91" spans="1:13" x14ac:dyDescent="0.25">
      <c r="A91" s="40">
        <v>90</v>
      </c>
      <c r="B91" s="31">
        <v>44287</v>
      </c>
      <c r="C91" s="32" t="s">
        <v>327</v>
      </c>
      <c r="D91" s="32" t="s">
        <v>3</v>
      </c>
      <c r="E91" s="32" t="s">
        <v>221</v>
      </c>
      <c r="F91" s="32" t="s">
        <v>222</v>
      </c>
      <c r="G91" s="32" t="s">
        <v>194</v>
      </c>
      <c r="H91" s="32" t="s">
        <v>63</v>
      </c>
      <c r="I91" s="32" t="s">
        <v>67</v>
      </c>
      <c r="J91" s="32" t="s">
        <v>68</v>
      </c>
      <c r="K91" s="32" t="s">
        <v>321</v>
      </c>
      <c r="L91" s="33">
        <v>3406</v>
      </c>
      <c r="M91" s="34">
        <v>2907.89</v>
      </c>
    </row>
    <row r="92" spans="1:13" x14ac:dyDescent="0.25">
      <c r="A92" s="40">
        <v>91</v>
      </c>
      <c r="B92" s="31">
        <v>44287</v>
      </c>
      <c r="C92" s="32" t="s">
        <v>327</v>
      </c>
      <c r="D92" s="32" t="s">
        <v>3</v>
      </c>
      <c r="E92" s="32">
        <v>3011180484</v>
      </c>
      <c r="F92" s="32" t="s">
        <v>220</v>
      </c>
      <c r="G92" s="32" t="s">
        <v>74</v>
      </c>
      <c r="H92" s="32" t="s">
        <v>63</v>
      </c>
      <c r="I92" s="32" t="s">
        <v>67</v>
      </c>
      <c r="J92" s="32" t="s">
        <v>68</v>
      </c>
      <c r="K92" s="32" t="s">
        <v>320</v>
      </c>
      <c r="L92" s="33">
        <v>17940.580000000002</v>
      </c>
      <c r="M92" s="34">
        <v>15011.88</v>
      </c>
    </row>
    <row r="93" spans="1:13" x14ac:dyDescent="0.25">
      <c r="A93" s="40">
        <v>92</v>
      </c>
      <c r="B93" s="31">
        <v>44287</v>
      </c>
      <c r="C93" s="32" t="s">
        <v>327</v>
      </c>
      <c r="D93" s="32" t="s">
        <v>3</v>
      </c>
      <c r="E93" s="32" t="s">
        <v>229</v>
      </c>
      <c r="F93" s="32" t="s">
        <v>230</v>
      </c>
      <c r="G93" s="32" t="s">
        <v>81</v>
      </c>
      <c r="H93" s="32" t="s">
        <v>63</v>
      </c>
      <c r="I93" s="32" t="s">
        <v>64</v>
      </c>
      <c r="J93" s="32" t="s">
        <v>65</v>
      </c>
      <c r="K93" s="32" t="s">
        <v>326</v>
      </c>
      <c r="L93" s="33">
        <v>1783</v>
      </c>
      <c r="M93" s="34">
        <v>1556.3</v>
      </c>
    </row>
    <row r="94" spans="1:13" x14ac:dyDescent="0.25">
      <c r="A94" s="40">
        <v>93</v>
      </c>
      <c r="B94" s="31">
        <v>44287</v>
      </c>
      <c r="C94" s="32" t="s">
        <v>327</v>
      </c>
      <c r="D94" s="32" t="s">
        <v>3</v>
      </c>
      <c r="E94" s="32">
        <v>40505814</v>
      </c>
      <c r="F94" s="32" t="s">
        <v>228</v>
      </c>
      <c r="G94" s="32" t="s">
        <v>81</v>
      </c>
      <c r="H94" s="32" t="s">
        <v>63</v>
      </c>
      <c r="I94" s="32" t="s">
        <v>64</v>
      </c>
      <c r="J94" s="32" t="s">
        <v>65</v>
      </c>
      <c r="K94" s="32" t="s">
        <v>325</v>
      </c>
      <c r="L94" s="33">
        <v>622.14</v>
      </c>
      <c r="M94" s="34">
        <v>676.57</v>
      </c>
    </row>
    <row r="95" spans="1:13" x14ac:dyDescent="0.25">
      <c r="A95" s="41">
        <v>94</v>
      </c>
      <c r="B95" s="35">
        <v>44287</v>
      </c>
      <c r="C95" s="36" t="s">
        <v>327</v>
      </c>
      <c r="D95" s="36" t="s">
        <v>3</v>
      </c>
      <c r="E95" s="36" t="s">
        <v>225</v>
      </c>
      <c r="F95" s="36" t="s">
        <v>226</v>
      </c>
      <c r="G95" s="36" t="s">
        <v>227</v>
      </c>
      <c r="H95" s="36" t="s">
        <v>63</v>
      </c>
      <c r="I95" s="36" t="s">
        <v>64</v>
      </c>
      <c r="J95" s="36" t="s">
        <v>65</v>
      </c>
      <c r="K95" s="36" t="s">
        <v>324</v>
      </c>
      <c r="L95" s="37">
        <v>882</v>
      </c>
      <c r="M95" s="38">
        <v>911.85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showGridLines="0" workbookViewId="0">
      <selection activeCell="N2" sqref="N2:N87"/>
    </sheetView>
  </sheetViews>
  <sheetFormatPr defaultColWidth="8.85546875" defaultRowHeight="15" x14ac:dyDescent="0.25"/>
  <cols>
    <col min="2" max="2" width="9.42578125" style="24" bestFit="1" customWidth="1"/>
    <col min="3" max="3" width="34.42578125" customWidth="1"/>
    <col min="4" max="4" width="27.85546875" customWidth="1"/>
    <col min="5" max="5" width="18.28515625" customWidth="1"/>
    <col min="6" max="6" width="57.28515625" bestFit="1" customWidth="1"/>
    <col min="7" max="7" width="21" bestFit="1" customWidth="1"/>
    <col min="8" max="8" width="25.42578125" bestFit="1" customWidth="1"/>
    <col min="9" max="9" width="11.85546875" customWidth="1"/>
    <col min="10" max="10" width="16.140625" bestFit="1" customWidth="1"/>
    <col min="11" max="11" width="11.140625" bestFit="1" customWidth="1"/>
    <col min="12" max="12" width="9.85546875" customWidth="1"/>
    <col min="13" max="13" width="13.140625" customWidth="1"/>
    <col min="14" max="14" width="11" customWidth="1"/>
  </cols>
  <sheetData>
    <row r="1" spans="1:14" ht="60" x14ac:dyDescent="0.25">
      <c r="A1" s="25" t="s">
        <v>527</v>
      </c>
      <c r="B1" s="25" t="s">
        <v>329</v>
      </c>
      <c r="C1" s="25" t="s">
        <v>330</v>
      </c>
      <c r="D1" s="25" t="s">
        <v>231</v>
      </c>
      <c r="E1" s="25" t="s">
        <v>56</v>
      </c>
      <c r="F1" s="25" t="s">
        <v>57</v>
      </c>
      <c r="G1" s="25" t="s">
        <v>58</v>
      </c>
      <c r="H1" s="25" t="s">
        <v>528</v>
      </c>
      <c r="I1" s="25" t="s">
        <v>59</v>
      </c>
      <c r="J1" s="25" t="s">
        <v>331</v>
      </c>
      <c r="K1" s="25" t="s">
        <v>60</v>
      </c>
      <c r="L1" s="25" t="s">
        <v>232</v>
      </c>
      <c r="M1" s="25" t="s">
        <v>328</v>
      </c>
      <c r="N1" s="25" t="s">
        <v>534</v>
      </c>
    </row>
    <row r="2" spans="1:14" x14ac:dyDescent="0.25">
      <c r="A2" s="39">
        <v>1</v>
      </c>
      <c r="B2" s="27">
        <v>44287</v>
      </c>
      <c r="C2" s="27" t="s">
        <v>332</v>
      </c>
      <c r="D2" s="27" t="s">
        <v>6</v>
      </c>
      <c r="E2" s="54" t="s">
        <v>333</v>
      </c>
      <c r="F2" s="27" t="s">
        <v>334</v>
      </c>
      <c r="G2" s="27" t="s">
        <v>81</v>
      </c>
      <c r="H2" s="27" t="s">
        <v>63</v>
      </c>
      <c r="I2" s="27" t="s">
        <v>67</v>
      </c>
      <c r="J2" s="27" t="s">
        <v>335</v>
      </c>
      <c r="K2" s="27" t="s">
        <v>68</v>
      </c>
      <c r="L2" s="27" t="s">
        <v>336</v>
      </c>
      <c r="M2" s="28">
        <v>1615</v>
      </c>
      <c r="N2" s="63">
        <v>1473.55</v>
      </c>
    </row>
    <row r="3" spans="1:14" x14ac:dyDescent="0.25">
      <c r="A3" s="40">
        <v>2</v>
      </c>
      <c r="B3" s="31">
        <v>44287</v>
      </c>
      <c r="C3" s="31" t="s">
        <v>332</v>
      </c>
      <c r="D3" s="31" t="s">
        <v>6</v>
      </c>
      <c r="E3" s="53" t="s">
        <v>337</v>
      </c>
      <c r="F3" s="31" t="s">
        <v>338</v>
      </c>
      <c r="G3" s="31" t="s">
        <v>339</v>
      </c>
      <c r="H3" s="31" t="s">
        <v>63</v>
      </c>
      <c r="I3" s="31" t="s">
        <v>64</v>
      </c>
      <c r="J3" s="31" t="s">
        <v>340</v>
      </c>
      <c r="K3" s="31" t="s">
        <v>65</v>
      </c>
      <c r="L3" s="31" t="s">
        <v>341</v>
      </c>
      <c r="M3" s="32">
        <v>1166.22</v>
      </c>
      <c r="N3" s="64">
        <v>2494.9299999999998</v>
      </c>
    </row>
    <row r="4" spans="1:14" x14ac:dyDescent="0.25">
      <c r="A4" s="40">
        <v>3</v>
      </c>
      <c r="B4" s="31">
        <v>44287</v>
      </c>
      <c r="C4" s="31" t="s">
        <v>332</v>
      </c>
      <c r="D4" s="31" t="s">
        <v>6</v>
      </c>
      <c r="E4" s="53">
        <v>3011202616</v>
      </c>
      <c r="F4" s="31" t="s">
        <v>118</v>
      </c>
      <c r="G4" s="31" t="s">
        <v>74</v>
      </c>
      <c r="H4" s="31" t="s">
        <v>63</v>
      </c>
      <c r="I4" s="31" t="s">
        <v>67</v>
      </c>
      <c r="J4" s="31" t="s">
        <v>335</v>
      </c>
      <c r="K4" s="31" t="s">
        <v>68</v>
      </c>
      <c r="L4" s="31" t="s">
        <v>342</v>
      </c>
      <c r="M4" s="32">
        <v>1444</v>
      </c>
      <c r="N4" s="64">
        <v>1254.26</v>
      </c>
    </row>
    <row r="5" spans="1:14" x14ac:dyDescent="0.25">
      <c r="A5" s="40">
        <v>4</v>
      </c>
      <c r="B5" s="31">
        <v>44287</v>
      </c>
      <c r="C5" s="31" t="s">
        <v>332</v>
      </c>
      <c r="D5" s="31" t="s">
        <v>6</v>
      </c>
      <c r="E5" s="53">
        <v>3011200444</v>
      </c>
      <c r="F5" s="31" t="s">
        <v>343</v>
      </c>
      <c r="G5" s="31" t="s">
        <v>91</v>
      </c>
      <c r="H5" s="31" t="s">
        <v>63</v>
      </c>
      <c r="I5" s="31" t="s">
        <v>67</v>
      </c>
      <c r="J5" s="31" t="s">
        <v>335</v>
      </c>
      <c r="K5" s="31" t="s">
        <v>68</v>
      </c>
      <c r="L5" s="31" t="s">
        <v>344</v>
      </c>
      <c r="M5" s="32">
        <v>559</v>
      </c>
      <c r="N5" s="64">
        <v>538.47</v>
      </c>
    </row>
    <row r="6" spans="1:14" x14ac:dyDescent="0.25">
      <c r="A6" s="40">
        <v>5</v>
      </c>
      <c r="B6" s="31">
        <v>44287</v>
      </c>
      <c r="C6" s="31" t="s">
        <v>332</v>
      </c>
      <c r="D6" s="31" t="s">
        <v>6</v>
      </c>
      <c r="E6" s="53">
        <v>30143892</v>
      </c>
      <c r="F6" s="31" t="s">
        <v>345</v>
      </c>
      <c r="G6" s="31" t="s">
        <v>207</v>
      </c>
      <c r="H6" s="31" t="s">
        <v>63</v>
      </c>
      <c r="I6" s="31" t="s">
        <v>67</v>
      </c>
      <c r="J6" s="31" t="s">
        <v>335</v>
      </c>
      <c r="K6" s="31" t="s">
        <v>68</v>
      </c>
      <c r="L6" s="31" t="s">
        <v>346</v>
      </c>
      <c r="M6" s="32">
        <v>1532</v>
      </c>
      <c r="N6" s="64">
        <v>1392.87</v>
      </c>
    </row>
    <row r="7" spans="1:14" x14ac:dyDescent="0.25">
      <c r="A7" s="40">
        <v>6</v>
      </c>
      <c r="B7" s="31">
        <v>44287</v>
      </c>
      <c r="C7" s="31" t="s">
        <v>332</v>
      </c>
      <c r="D7" s="31" t="s">
        <v>6</v>
      </c>
      <c r="E7" s="53" t="s">
        <v>347</v>
      </c>
      <c r="F7" s="31" t="s">
        <v>348</v>
      </c>
      <c r="G7" s="31" t="s">
        <v>116</v>
      </c>
      <c r="H7" s="31" t="s">
        <v>63</v>
      </c>
      <c r="I7" s="31" t="s">
        <v>67</v>
      </c>
      <c r="J7" s="31" t="s">
        <v>335</v>
      </c>
      <c r="K7" s="31" t="s">
        <v>68</v>
      </c>
      <c r="L7" s="31" t="s">
        <v>349</v>
      </c>
      <c r="M7" s="32">
        <v>672</v>
      </c>
      <c r="N7" s="64">
        <v>649.63</v>
      </c>
    </row>
    <row r="8" spans="1:14" x14ac:dyDescent="0.25">
      <c r="A8" s="40">
        <v>7</v>
      </c>
      <c r="B8" s="31">
        <v>44287</v>
      </c>
      <c r="C8" s="31" t="s">
        <v>332</v>
      </c>
      <c r="D8" s="31" t="s">
        <v>6</v>
      </c>
      <c r="E8" s="53">
        <v>3161456437</v>
      </c>
      <c r="F8" s="31" t="s">
        <v>350</v>
      </c>
      <c r="G8" s="31" t="s">
        <v>148</v>
      </c>
      <c r="H8" s="31" t="s">
        <v>63</v>
      </c>
      <c r="I8" s="31" t="s">
        <v>67</v>
      </c>
      <c r="J8" s="31" t="s">
        <v>335</v>
      </c>
      <c r="K8" s="31" t="s">
        <v>68</v>
      </c>
      <c r="L8" s="31" t="s">
        <v>351</v>
      </c>
      <c r="M8" s="32">
        <v>1215</v>
      </c>
      <c r="N8" s="64">
        <v>1128.3800000000001</v>
      </c>
    </row>
    <row r="9" spans="1:14" x14ac:dyDescent="0.25">
      <c r="A9" s="40">
        <v>8</v>
      </c>
      <c r="B9" s="31">
        <v>44287</v>
      </c>
      <c r="C9" s="31" t="s">
        <v>332</v>
      </c>
      <c r="D9" s="31" t="s">
        <v>6</v>
      </c>
      <c r="E9" s="53">
        <v>40731903</v>
      </c>
      <c r="F9" s="31" t="s">
        <v>352</v>
      </c>
      <c r="G9" s="31" t="s">
        <v>353</v>
      </c>
      <c r="H9" s="31" t="s">
        <v>63</v>
      </c>
      <c r="I9" s="31" t="s">
        <v>67</v>
      </c>
      <c r="J9" s="31" t="s">
        <v>335</v>
      </c>
      <c r="K9" s="31" t="s">
        <v>68</v>
      </c>
      <c r="L9" s="31" t="s">
        <v>354</v>
      </c>
      <c r="M9" s="32">
        <v>590</v>
      </c>
      <c r="N9" s="64">
        <v>570.84</v>
      </c>
    </row>
    <row r="10" spans="1:14" x14ac:dyDescent="0.25">
      <c r="A10" s="40">
        <v>9</v>
      </c>
      <c r="B10" s="31">
        <v>44287</v>
      </c>
      <c r="C10" s="31" t="s">
        <v>332</v>
      </c>
      <c r="D10" s="31" t="s">
        <v>6</v>
      </c>
      <c r="E10" s="53">
        <v>40957740</v>
      </c>
      <c r="F10" s="31" t="s">
        <v>355</v>
      </c>
      <c r="G10" s="31" t="s">
        <v>356</v>
      </c>
      <c r="H10" s="31" t="s">
        <v>63</v>
      </c>
      <c r="I10" s="31" t="s">
        <v>67</v>
      </c>
      <c r="J10" s="31" t="s">
        <v>335</v>
      </c>
      <c r="K10" s="31" t="s">
        <v>68</v>
      </c>
      <c r="L10" s="31" t="s">
        <v>357</v>
      </c>
      <c r="M10" s="32">
        <v>1268</v>
      </c>
      <c r="N10" s="64">
        <v>1168.58</v>
      </c>
    </row>
    <row r="11" spans="1:14" x14ac:dyDescent="0.25">
      <c r="A11" s="40">
        <v>10</v>
      </c>
      <c r="B11" s="31">
        <v>44287</v>
      </c>
      <c r="C11" s="31" t="s">
        <v>332</v>
      </c>
      <c r="D11" s="31" t="s">
        <v>6</v>
      </c>
      <c r="E11" s="53" t="s">
        <v>358</v>
      </c>
      <c r="F11" s="31" t="s">
        <v>359</v>
      </c>
      <c r="G11" s="31" t="s">
        <v>79</v>
      </c>
      <c r="H11" s="31" t="s">
        <v>63</v>
      </c>
      <c r="I11" s="31" t="s">
        <v>67</v>
      </c>
      <c r="J11" s="31" t="s">
        <v>335</v>
      </c>
      <c r="K11" s="31" t="s">
        <v>77</v>
      </c>
      <c r="L11" s="31" t="s">
        <v>360</v>
      </c>
      <c r="M11" s="32">
        <v>92</v>
      </c>
      <c r="N11" s="64">
        <v>97.66</v>
      </c>
    </row>
    <row r="12" spans="1:14" x14ac:dyDescent="0.25">
      <c r="A12" s="40">
        <v>11</v>
      </c>
      <c r="B12" s="31">
        <v>44287</v>
      </c>
      <c r="C12" s="31" t="s">
        <v>332</v>
      </c>
      <c r="D12" s="31" t="s">
        <v>6</v>
      </c>
      <c r="E12" s="53">
        <v>3153678463</v>
      </c>
      <c r="F12" s="31" t="s">
        <v>361</v>
      </c>
      <c r="G12" s="31" t="s">
        <v>116</v>
      </c>
      <c r="H12" s="31" t="s">
        <v>63</v>
      </c>
      <c r="I12" s="31" t="s">
        <v>67</v>
      </c>
      <c r="J12" s="31" t="s">
        <v>335</v>
      </c>
      <c r="K12" s="31" t="s">
        <v>68</v>
      </c>
      <c r="L12" s="31" t="s">
        <v>362</v>
      </c>
      <c r="M12" s="32">
        <v>685</v>
      </c>
      <c r="N12" s="64">
        <v>656.17</v>
      </c>
    </row>
    <row r="13" spans="1:14" x14ac:dyDescent="0.25">
      <c r="A13" s="40">
        <v>12</v>
      </c>
      <c r="B13" s="31">
        <v>44287</v>
      </c>
      <c r="C13" s="31" t="s">
        <v>332</v>
      </c>
      <c r="D13" s="31" t="s">
        <v>6</v>
      </c>
      <c r="E13" s="53">
        <v>41332816</v>
      </c>
      <c r="F13" s="31" t="s">
        <v>178</v>
      </c>
      <c r="G13" s="31" t="s">
        <v>192</v>
      </c>
      <c r="H13" s="31" t="s">
        <v>63</v>
      </c>
      <c r="I13" s="31" t="s">
        <v>67</v>
      </c>
      <c r="J13" s="31" t="s">
        <v>335</v>
      </c>
      <c r="K13" s="31" t="s">
        <v>68</v>
      </c>
      <c r="L13" s="31" t="s">
        <v>363</v>
      </c>
      <c r="M13" s="32">
        <v>874</v>
      </c>
      <c r="N13" s="64">
        <v>811.52</v>
      </c>
    </row>
    <row r="14" spans="1:14" x14ac:dyDescent="0.25">
      <c r="A14" s="40">
        <v>13</v>
      </c>
      <c r="B14" s="31">
        <v>44287</v>
      </c>
      <c r="C14" s="31" t="s">
        <v>332</v>
      </c>
      <c r="D14" s="31" t="s">
        <v>6</v>
      </c>
      <c r="E14" s="53">
        <v>80669020</v>
      </c>
      <c r="F14" s="31" t="s">
        <v>364</v>
      </c>
      <c r="G14" s="31" t="s">
        <v>91</v>
      </c>
      <c r="H14" s="31" t="s">
        <v>63</v>
      </c>
      <c r="I14" s="31" t="s">
        <v>67</v>
      </c>
      <c r="J14" s="31" t="s">
        <v>335</v>
      </c>
      <c r="K14" s="31" t="s">
        <v>68</v>
      </c>
      <c r="L14" s="31" t="s">
        <v>365</v>
      </c>
      <c r="M14" s="32">
        <v>483</v>
      </c>
      <c r="N14" s="64">
        <v>460.9</v>
      </c>
    </row>
    <row r="15" spans="1:14" x14ac:dyDescent="0.25">
      <c r="A15" s="40">
        <v>14</v>
      </c>
      <c r="B15" s="31">
        <v>44287</v>
      </c>
      <c r="C15" s="31" t="s">
        <v>332</v>
      </c>
      <c r="D15" s="31" t="s">
        <v>6</v>
      </c>
      <c r="E15" s="53">
        <v>3153629748</v>
      </c>
      <c r="F15" s="31" t="s">
        <v>366</v>
      </c>
      <c r="G15" s="31" t="s">
        <v>367</v>
      </c>
      <c r="H15" s="31" t="s">
        <v>63</v>
      </c>
      <c r="I15" s="31" t="s">
        <v>67</v>
      </c>
      <c r="J15" s="31" t="s">
        <v>335</v>
      </c>
      <c r="K15" s="31" t="s">
        <v>68</v>
      </c>
      <c r="L15" s="31" t="s">
        <v>368</v>
      </c>
      <c r="M15" s="32">
        <v>615</v>
      </c>
      <c r="N15" s="64">
        <v>586.45000000000005</v>
      </c>
    </row>
    <row r="16" spans="1:14" x14ac:dyDescent="0.25">
      <c r="A16" s="40">
        <v>15</v>
      </c>
      <c r="B16" s="31">
        <v>44287</v>
      </c>
      <c r="C16" s="31" t="s">
        <v>332</v>
      </c>
      <c r="D16" s="31" t="s">
        <v>6</v>
      </c>
      <c r="E16" s="53">
        <v>80495633</v>
      </c>
      <c r="F16" s="31" t="s">
        <v>369</v>
      </c>
      <c r="G16" s="31" t="s">
        <v>116</v>
      </c>
      <c r="H16" s="31" t="s">
        <v>63</v>
      </c>
      <c r="I16" s="31" t="s">
        <v>67</v>
      </c>
      <c r="J16" s="31" t="s">
        <v>335</v>
      </c>
      <c r="K16" s="31" t="s">
        <v>68</v>
      </c>
      <c r="L16" s="31" t="s">
        <v>370</v>
      </c>
      <c r="M16" s="32">
        <v>1373</v>
      </c>
      <c r="N16" s="64">
        <v>1192.6099999999999</v>
      </c>
    </row>
    <row r="17" spans="1:14" x14ac:dyDescent="0.25">
      <c r="A17" s="40">
        <v>16</v>
      </c>
      <c r="B17" s="31">
        <v>44287</v>
      </c>
      <c r="C17" s="31" t="s">
        <v>332</v>
      </c>
      <c r="D17" s="31" t="s">
        <v>6</v>
      </c>
      <c r="E17" s="53" t="s">
        <v>371</v>
      </c>
      <c r="F17" s="31" t="s">
        <v>372</v>
      </c>
      <c r="G17" s="31" t="s">
        <v>367</v>
      </c>
      <c r="H17" s="31" t="s">
        <v>63</v>
      </c>
      <c r="I17" s="31" t="s">
        <v>67</v>
      </c>
      <c r="J17" s="31" t="s">
        <v>335</v>
      </c>
      <c r="K17" s="31" t="s">
        <v>68</v>
      </c>
      <c r="L17" s="31" t="s">
        <v>373</v>
      </c>
      <c r="M17" s="32">
        <v>754</v>
      </c>
      <c r="N17" s="64">
        <v>706.58</v>
      </c>
    </row>
    <row r="18" spans="1:14" x14ac:dyDescent="0.25">
      <c r="A18" s="40">
        <v>17</v>
      </c>
      <c r="B18" s="31">
        <v>44287</v>
      </c>
      <c r="C18" s="31" t="s">
        <v>332</v>
      </c>
      <c r="D18" s="31" t="s">
        <v>6</v>
      </c>
      <c r="E18" s="53">
        <v>81254389</v>
      </c>
      <c r="F18" s="31" t="s">
        <v>374</v>
      </c>
      <c r="G18" s="31" t="s">
        <v>70</v>
      </c>
      <c r="H18" s="31" t="s">
        <v>63</v>
      </c>
      <c r="I18" s="31" t="s">
        <v>67</v>
      </c>
      <c r="J18" s="31" t="s">
        <v>335</v>
      </c>
      <c r="K18" s="31" t="s">
        <v>68</v>
      </c>
      <c r="L18" s="31" t="s">
        <v>375</v>
      </c>
      <c r="M18" s="32">
        <v>709</v>
      </c>
      <c r="N18" s="64">
        <v>665.32</v>
      </c>
    </row>
    <row r="19" spans="1:14" x14ac:dyDescent="0.25">
      <c r="A19" s="40">
        <v>18</v>
      </c>
      <c r="B19" s="31">
        <v>44287</v>
      </c>
      <c r="C19" s="31" t="s">
        <v>332</v>
      </c>
      <c r="D19" s="31" t="s">
        <v>6</v>
      </c>
      <c r="E19" s="53">
        <v>81143510</v>
      </c>
      <c r="F19" s="31" t="s">
        <v>376</v>
      </c>
      <c r="G19" s="31" t="s">
        <v>148</v>
      </c>
      <c r="H19" s="31" t="s">
        <v>63</v>
      </c>
      <c r="I19" s="31" t="s">
        <v>67</v>
      </c>
      <c r="J19" s="31" t="s">
        <v>335</v>
      </c>
      <c r="K19" s="31" t="s">
        <v>68</v>
      </c>
      <c r="L19" s="31" t="s">
        <v>377</v>
      </c>
      <c r="M19" s="32">
        <v>650</v>
      </c>
      <c r="N19" s="64">
        <v>623.94000000000005</v>
      </c>
    </row>
    <row r="20" spans="1:14" x14ac:dyDescent="0.25">
      <c r="A20" s="40">
        <v>19</v>
      </c>
      <c r="B20" s="31">
        <v>44287</v>
      </c>
      <c r="C20" s="31" t="s">
        <v>332</v>
      </c>
      <c r="D20" s="31" t="s">
        <v>6</v>
      </c>
      <c r="E20" s="53" t="s">
        <v>378</v>
      </c>
      <c r="F20" s="31" t="s">
        <v>379</v>
      </c>
      <c r="G20" s="31" t="s">
        <v>380</v>
      </c>
      <c r="H20" s="31" t="s">
        <v>63</v>
      </c>
      <c r="I20" s="31" t="s">
        <v>67</v>
      </c>
      <c r="J20" s="31" t="s">
        <v>335</v>
      </c>
      <c r="K20" s="31" t="s">
        <v>68</v>
      </c>
      <c r="L20" s="31" t="s">
        <v>381</v>
      </c>
      <c r="M20" s="32">
        <v>542</v>
      </c>
      <c r="N20" s="64">
        <v>521.4</v>
      </c>
    </row>
    <row r="21" spans="1:14" x14ac:dyDescent="0.25">
      <c r="A21" s="40">
        <v>20</v>
      </c>
      <c r="B21" s="31">
        <v>44287</v>
      </c>
      <c r="C21" s="31" t="s">
        <v>332</v>
      </c>
      <c r="D21" s="31" t="s">
        <v>6</v>
      </c>
      <c r="E21" s="53">
        <v>3010192627</v>
      </c>
      <c r="F21" s="31" t="s">
        <v>382</v>
      </c>
      <c r="G21" s="31" t="s">
        <v>218</v>
      </c>
      <c r="H21" s="31" t="s">
        <v>63</v>
      </c>
      <c r="I21" s="31" t="s">
        <v>67</v>
      </c>
      <c r="J21" s="31" t="s">
        <v>335</v>
      </c>
      <c r="K21" s="31" t="s">
        <v>68</v>
      </c>
      <c r="L21" s="31" t="s">
        <v>383</v>
      </c>
      <c r="M21" s="32">
        <v>1511</v>
      </c>
      <c r="N21" s="64">
        <v>1383.3</v>
      </c>
    </row>
    <row r="22" spans="1:14" x14ac:dyDescent="0.25">
      <c r="A22" s="40">
        <v>21</v>
      </c>
      <c r="B22" s="31">
        <v>44287</v>
      </c>
      <c r="C22" s="31" t="s">
        <v>332</v>
      </c>
      <c r="D22" s="31" t="s">
        <v>6</v>
      </c>
      <c r="E22" s="53">
        <v>3010144547</v>
      </c>
      <c r="F22" s="31" t="s">
        <v>384</v>
      </c>
      <c r="G22" s="31" t="s">
        <v>194</v>
      </c>
      <c r="H22" s="31" t="s">
        <v>63</v>
      </c>
      <c r="I22" s="31" t="s">
        <v>67</v>
      </c>
      <c r="J22" s="31" t="s">
        <v>335</v>
      </c>
      <c r="K22" s="31" t="s">
        <v>68</v>
      </c>
      <c r="L22" s="31" t="s">
        <v>385</v>
      </c>
      <c r="M22" s="32">
        <v>1095</v>
      </c>
      <c r="N22" s="64">
        <v>1029.95</v>
      </c>
    </row>
    <row r="23" spans="1:14" x14ac:dyDescent="0.25">
      <c r="A23" s="40">
        <v>22</v>
      </c>
      <c r="B23" s="31">
        <v>44287</v>
      </c>
      <c r="C23" s="31" t="s">
        <v>332</v>
      </c>
      <c r="D23" s="31" t="s">
        <v>6</v>
      </c>
      <c r="E23" s="53">
        <v>3011183353</v>
      </c>
      <c r="F23" s="31" t="s">
        <v>386</v>
      </c>
      <c r="G23" s="31" t="s">
        <v>109</v>
      </c>
      <c r="H23" s="31" t="s">
        <v>63</v>
      </c>
      <c r="I23" s="31" t="s">
        <v>67</v>
      </c>
      <c r="J23" s="31" t="s">
        <v>335</v>
      </c>
      <c r="K23" s="31" t="s">
        <v>77</v>
      </c>
      <c r="L23" s="31" t="s">
        <v>387</v>
      </c>
      <c r="M23" s="32">
        <v>630</v>
      </c>
      <c r="N23" s="64">
        <v>599.86</v>
      </c>
    </row>
    <row r="24" spans="1:14" x14ac:dyDescent="0.25">
      <c r="A24" s="40">
        <v>23</v>
      </c>
      <c r="B24" s="31">
        <v>44287</v>
      </c>
      <c r="C24" s="31" t="s">
        <v>332</v>
      </c>
      <c r="D24" s="31" t="s">
        <v>6</v>
      </c>
      <c r="E24" s="53">
        <v>3150155699</v>
      </c>
      <c r="F24" s="31" t="s">
        <v>388</v>
      </c>
      <c r="G24" s="31" t="s">
        <v>389</v>
      </c>
      <c r="H24" s="31" t="s">
        <v>63</v>
      </c>
      <c r="I24" s="31" t="s">
        <v>67</v>
      </c>
      <c r="J24" s="31" t="s">
        <v>335</v>
      </c>
      <c r="K24" s="31" t="s">
        <v>68</v>
      </c>
      <c r="L24" s="31" t="s">
        <v>390</v>
      </c>
      <c r="M24" s="32">
        <v>1298</v>
      </c>
      <c r="N24" s="64">
        <v>1197.5899999999999</v>
      </c>
    </row>
    <row r="25" spans="1:14" x14ac:dyDescent="0.25">
      <c r="A25" s="40">
        <v>24</v>
      </c>
      <c r="B25" s="31">
        <v>44287</v>
      </c>
      <c r="C25" s="31" t="s">
        <v>332</v>
      </c>
      <c r="D25" s="31" t="s">
        <v>6</v>
      </c>
      <c r="E25" s="53">
        <v>3120466517</v>
      </c>
      <c r="F25" s="31" t="s">
        <v>391</v>
      </c>
      <c r="G25" s="31" t="s">
        <v>78</v>
      </c>
      <c r="H25" s="31" t="s">
        <v>63</v>
      </c>
      <c r="I25" s="31" t="s">
        <v>67</v>
      </c>
      <c r="J25" s="31" t="s">
        <v>335</v>
      </c>
      <c r="K25" s="31" t="s">
        <v>68</v>
      </c>
      <c r="L25" s="31" t="s">
        <v>392</v>
      </c>
      <c r="M25" s="32">
        <v>666</v>
      </c>
      <c r="N25" s="64">
        <v>632</v>
      </c>
    </row>
    <row r="26" spans="1:14" x14ac:dyDescent="0.25">
      <c r="A26" s="40">
        <v>25</v>
      </c>
      <c r="B26" s="31">
        <v>44287</v>
      </c>
      <c r="C26" s="31" t="s">
        <v>332</v>
      </c>
      <c r="D26" s="31" t="s">
        <v>6</v>
      </c>
      <c r="E26" s="53">
        <v>3121049243</v>
      </c>
      <c r="F26" s="31" t="s">
        <v>393</v>
      </c>
      <c r="G26" s="31" t="s">
        <v>389</v>
      </c>
      <c r="H26" s="31" t="s">
        <v>63</v>
      </c>
      <c r="I26" s="31" t="s">
        <v>67</v>
      </c>
      <c r="J26" s="31" t="s">
        <v>335</v>
      </c>
      <c r="K26" s="31" t="s">
        <v>68</v>
      </c>
      <c r="L26" s="31" t="s">
        <v>394</v>
      </c>
      <c r="M26" s="32">
        <v>1652</v>
      </c>
      <c r="N26" s="64">
        <v>1508.53</v>
      </c>
    </row>
    <row r="27" spans="1:14" x14ac:dyDescent="0.25">
      <c r="A27" s="40">
        <v>26</v>
      </c>
      <c r="B27" s="31">
        <v>44287</v>
      </c>
      <c r="C27" s="31" t="s">
        <v>332</v>
      </c>
      <c r="D27" s="31" t="s">
        <v>6</v>
      </c>
      <c r="E27" s="53">
        <v>3120455213</v>
      </c>
      <c r="F27" s="31" t="s">
        <v>395</v>
      </c>
      <c r="G27" s="31" t="s">
        <v>74</v>
      </c>
      <c r="H27" s="31" t="s">
        <v>63</v>
      </c>
      <c r="I27" s="31" t="s">
        <v>67</v>
      </c>
      <c r="J27" s="31" t="s">
        <v>335</v>
      </c>
      <c r="K27" s="31" t="s">
        <v>68</v>
      </c>
      <c r="L27" s="31" t="s">
        <v>396</v>
      </c>
      <c r="M27" s="32">
        <v>1860</v>
      </c>
      <c r="N27" s="64">
        <v>1679.64</v>
      </c>
    </row>
    <row r="28" spans="1:14" x14ac:dyDescent="0.25">
      <c r="A28" s="40">
        <v>27</v>
      </c>
      <c r="B28" s="31">
        <v>44287</v>
      </c>
      <c r="C28" s="31" t="s">
        <v>332</v>
      </c>
      <c r="D28" s="31" t="s">
        <v>6</v>
      </c>
      <c r="E28" s="53" t="s">
        <v>397</v>
      </c>
      <c r="F28" s="31" t="s">
        <v>398</v>
      </c>
      <c r="G28" s="31" t="s">
        <v>70</v>
      </c>
      <c r="H28" s="31" t="s">
        <v>63</v>
      </c>
      <c r="I28" s="31" t="s">
        <v>67</v>
      </c>
      <c r="J28" s="31" t="s">
        <v>335</v>
      </c>
      <c r="K28" s="31" t="s">
        <v>68</v>
      </c>
      <c r="L28" s="31" t="s">
        <v>399</v>
      </c>
      <c r="M28" s="32">
        <v>1166</v>
      </c>
      <c r="N28" s="64">
        <v>1095.06</v>
      </c>
    </row>
    <row r="29" spans="1:14" x14ac:dyDescent="0.25">
      <c r="A29" s="40">
        <v>28</v>
      </c>
      <c r="B29" s="31">
        <v>44287</v>
      </c>
      <c r="C29" s="31" t="s">
        <v>332</v>
      </c>
      <c r="D29" s="31" t="s">
        <v>6</v>
      </c>
      <c r="E29" s="53">
        <v>3010207497</v>
      </c>
      <c r="F29" s="31" t="s">
        <v>400</v>
      </c>
      <c r="G29" s="31" t="s">
        <v>401</v>
      </c>
      <c r="H29" s="31" t="s">
        <v>63</v>
      </c>
      <c r="I29" s="31" t="s">
        <v>67</v>
      </c>
      <c r="J29" s="31" t="s">
        <v>335</v>
      </c>
      <c r="K29" s="31" t="s">
        <v>68</v>
      </c>
      <c r="L29" s="31" t="s">
        <v>402</v>
      </c>
      <c r="M29" s="32">
        <v>688</v>
      </c>
      <c r="N29" s="64">
        <v>645.04</v>
      </c>
    </row>
    <row r="30" spans="1:14" x14ac:dyDescent="0.25">
      <c r="A30" s="40">
        <v>29</v>
      </c>
      <c r="B30" s="31">
        <v>44287</v>
      </c>
      <c r="C30" s="31" t="s">
        <v>332</v>
      </c>
      <c r="D30" s="31" t="s">
        <v>6</v>
      </c>
      <c r="E30" s="53">
        <v>3131205960</v>
      </c>
      <c r="F30" s="31" t="s">
        <v>403</v>
      </c>
      <c r="G30" s="31" t="s">
        <v>148</v>
      </c>
      <c r="H30" s="31" t="s">
        <v>63</v>
      </c>
      <c r="I30" s="31" t="s">
        <v>67</v>
      </c>
      <c r="J30" s="31" t="s">
        <v>335</v>
      </c>
      <c r="K30" s="31" t="s">
        <v>68</v>
      </c>
      <c r="L30" s="31" t="s">
        <v>404</v>
      </c>
      <c r="M30" s="32">
        <v>1397</v>
      </c>
      <c r="N30" s="64">
        <v>1278.76</v>
      </c>
    </row>
    <row r="31" spans="1:14" x14ac:dyDescent="0.25">
      <c r="A31" s="40">
        <v>30</v>
      </c>
      <c r="B31" s="31">
        <v>44287</v>
      </c>
      <c r="C31" s="31" t="s">
        <v>332</v>
      </c>
      <c r="D31" s="31" t="s">
        <v>6</v>
      </c>
      <c r="E31" s="53">
        <v>3160397534</v>
      </c>
      <c r="F31" s="31" t="s">
        <v>405</v>
      </c>
      <c r="G31" s="31" t="s">
        <v>79</v>
      </c>
      <c r="H31" s="31" t="s">
        <v>63</v>
      </c>
      <c r="I31" s="31" t="s">
        <v>67</v>
      </c>
      <c r="J31" s="31" t="s">
        <v>335</v>
      </c>
      <c r="K31" s="31" t="s">
        <v>68</v>
      </c>
      <c r="L31" s="31" t="s">
        <v>406</v>
      </c>
      <c r="M31" s="32">
        <v>1026</v>
      </c>
      <c r="N31" s="64">
        <v>959.01</v>
      </c>
    </row>
    <row r="32" spans="1:14" x14ac:dyDescent="0.25">
      <c r="A32" s="40">
        <v>31</v>
      </c>
      <c r="B32" s="31">
        <v>44287</v>
      </c>
      <c r="C32" s="31" t="s">
        <v>332</v>
      </c>
      <c r="D32" s="31" t="s">
        <v>6</v>
      </c>
      <c r="E32" s="53">
        <v>3131207645</v>
      </c>
      <c r="F32" s="31" t="s">
        <v>407</v>
      </c>
      <c r="G32" s="31" t="s">
        <v>74</v>
      </c>
      <c r="H32" s="31" t="s">
        <v>63</v>
      </c>
      <c r="I32" s="31" t="s">
        <v>67</v>
      </c>
      <c r="J32" s="31" t="s">
        <v>335</v>
      </c>
      <c r="K32" s="31" t="s">
        <v>68</v>
      </c>
      <c r="L32" s="31" t="s">
        <v>408</v>
      </c>
      <c r="M32" s="32">
        <v>1218</v>
      </c>
      <c r="N32" s="64">
        <v>1116.74</v>
      </c>
    </row>
    <row r="33" spans="1:14" x14ac:dyDescent="0.25">
      <c r="A33" s="40">
        <v>32</v>
      </c>
      <c r="B33" s="31">
        <v>44287</v>
      </c>
      <c r="C33" s="31" t="s">
        <v>332</v>
      </c>
      <c r="D33" s="31" t="s">
        <v>6</v>
      </c>
      <c r="E33" s="53">
        <v>3132321476</v>
      </c>
      <c r="F33" s="31" t="s">
        <v>409</v>
      </c>
      <c r="G33" s="31" t="s">
        <v>410</v>
      </c>
      <c r="H33" s="31" t="s">
        <v>63</v>
      </c>
      <c r="I33" s="31" t="s">
        <v>67</v>
      </c>
      <c r="J33" s="31" t="s">
        <v>335</v>
      </c>
      <c r="K33" s="31" t="s">
        <v>68</v>
      </c>
      <c r="L33" s="31" t="s">
        <v>411</v>
      </c>
      <c r="M33" s="32">
        <v>1713</v>
      </c>
      <c r="N33" s="64">
        <v>1551.33</v>
      </c>
    </row>
    <row r="34" spans="1:14" x14ac:dyDescent="0.25">
      <c r="A34" s="40">
        <v>33</v>
      </c>
      <c r="B34" s="31">
        <v>44287</v>
      </c>
      <c r="C34" s="31" t="s">
        <v>332</v>
      </c>
      <c r="D34" s="31" t="s">
        <v>6</v>
      </c>
      <c r="E34" s="53">
        <v>3131207181</v>
      </c>
      <c r="F34" s="31" t="s">
        <v>412</v>
      </c>
      <c r="G34" s="31" t="s">
        <v>116</v>
      </c>
      <c r="H34" s="31" t="s">
        <v>63</v>
      </c>
      <c r="I34" s="31" t="s">
        <v>67</v>
      </c>
      <c r="J34" s="31" t="s">
        <v>335</v>
      </c>
      <c r="K34" s="31" t="s">
        <v>68</v>
      </c>
      <c r="L34" s="31" t="s">
        <v>413</v>
      </c>
      <c r="M34" s="32">
        <v>177</v>
      </c>
      <c r="N34" s="64">
        <v>186.45</v>
      </c>
    </row>
    <row r="35" spans="1:14" x14ac:dyDescent="0.25">
      <c r="A35" s="40">
        <v>34</v>
      </c>
      <c r="B35" s="31">
        <v>44287</v>
      </c>
      <c r="C35" s="31" t="s">
        <v>332</v>
      </c>
      <c r="D35" s="31" t="s">
        <v>6</v>
      </c>
      <c r="E35" s="53">
        <v>83047640</v>
      </c>
      <c r="F35" s="31" t="s">
        <v>414</v>
      </c>
      <c r="G35" s="31" t="s">
        <v>415</v>
      </c>
      <c r="H35" s="31" t="s">
        <v>63</v>
      </c>
      <c r="I35" s="31" t="s">
        <v>67</v>
      </c>
      <c r="J35" s="31" t="s">
        <v>335</v>
      </c>
      <c r="K35" s="31" t="s">
        <v>68</v>
      </c>
      <c r="L35" s="31" t="s">
        <v>416</v>
      </c>
      <c r="M35" s="32">
        <v>749</v>
      </c>
      <c r="N35" s="64">
        <v>703.76</v>
      </c>
    </row>
    <row r="36" spans="1:14" x14ac:dyDescent="0.25">
      <c r="A36" s="40">
        <v>35</v>
      </c>
      <c r="B36" s="31">
        <v>44287</v>
      </c>
      <c r="C36" s="31" t="s">
        <v>332</v>
      </c>
      <c r="D36" s="31" t="s">
        <v>6</v>
      </c>
      <c r="E36" s="53">
        <v>90889796</v>
      </c>
      <c r="F36" s="31" t="s">
        <v>417</v>
      </c>
      <c r="G36" s="31" t="s">
        <v>418</v>
      </c>
      <c r="H36" s="31" t="s">
        <v>63</v>
      </c>
      <c r="I36" s="31" t="s">
        <v>67</v>
      </c>
      <c r="J36" s="31" t="s">
        <v>335</v>
      </c>
      <c r="K36" s="31" t="s">
        <v>68</v>
      </c>
      <c r="L36" s="31" t="s">
        <v>419</v>
      </c>
      <c r="M36" s="32">
        <v>570</v>
      </c>
      <c r="N36" s="64">
        <v>545.76</v>
      </c>
    </row>
    <row r="37" spans="1:14" x14ac:dyDescent="0.25">
      <c r="A37" s="40">
        <v>36</v>
      </c>
      <c r="B37" s="31">
        <v>44287</v>
      </c>
      <c r="C37" s="31" t="s">
        <v>332</v>
      </c>
      <c r="D37" s="31" t="s">
        <v>6</v>
      </c>
      <c r="E37" s="53">
        <v>3131207122</v>
      </c>
      <c r="F37" s="31" t="s">
        <v>420</v>
      </c>
      <c r="G37" s="31" t="s">
        <v>367</v>
      </c>
      <c r="H37" s="31" t="s">
        <v>63</v>
      </c>
      <c r="I37" s="31" t="s">
        <v>67</v>
      </c>
      <c r="J37" s="31" t="s">
        <v>335</v>
      </c>
      <c r="K37" s="31" t="s">
        <v>68</v>
      </c>
      <c r="L37" s="31" t="s">
        <v>421</v>
      </c>
      <c r="M37" s="32">
        <v>1616</v>
      </c>
      <c r="N37" s="64">
        <v>1475.31</v>
      </c>
    </row>
    <row r="38" spans="1:14" x14ac:dyDescent="0.25">
      <c r="A38" s="40">
        <v>37</v>
      </c>
      <c r="B38" s="31">
        <v>44287</v>
      </c>
      <c r="C38" s="31" t="s">
        <v>332</v>
      </c>
      <c r="D38" s="31" t="s">
        <v>6</v>
      </c>
      <c r="E38" s="53">
        <v>3011204685</v>
      </c>
      <c r="F38" s="31" t="s">
        <v>422</v>
      </c>
      <c r="G38" s="31" t="s">
        <v>207</v>
      </c>
      <c r="H38" s="31" t="s">
        <v>63</v>
      </c>
      <c r="I38" s="31" t="s">
        <v>67</v>
      </c>
      <c r="J38" s="31" t="s">
        <v>335</v>
      </c>
      <c r="K38" s="31" t="s">
        <v>68</v>
      </c>
      <c r="L38" s="31" t="s">
        <v>423</v>
      </c>
      <c r="M38" s="32">
        <v>553</v>
      </c>
      <c r="N38" s="64">
        <v>533.12</v>
      </c>
    </row>
    <row r="39" spans="1:14" x14ac:dyDescent="0.25">
      <c r="A39" s="40">
        <v>38</v>
      </c>
      <c r="B39" s="31">
        <v>44287</v>
      </c>
      <c r="C39" s="31" t="s">
        <v>332</v>
      </c>
      <c r="D39" s="31" t="s">
        <v>6</v>
      </c>
      <c r="E39" s="53">
        <v>3142891424</v>
      </c>
      <c r="F39" s="31" t="s">
        <v>424</v>
      </c>
      <c r="G39" s="31" t="s">
        <v>130</v>
      </c>
      <c r="H39" s="31" t="s">
        <v>63</v>
      </c>
      <c r="I39" s="31" t="s">
        <v>67</v>
      </c>
      <c r="J39" s="31" t="s">
        <v>335</v>
      </c>
      <c r="K39" s="31" t="s">
        <v>68</v>
      </c>
      <c r="L39" s="31" t="s">
        <v>425</v>
      </c>
      <c r="M39" s="32">
        <v>1037</v>
      </c>
      <c r="N39" s="64">
        <v>978.44</v>
      </c>
    </row>
    <row r="40" spans="1:14" x14ac:dyDescent="0.25">
      <c r="A40" s="40">
        <v>39</v>
      </c>
      <c r="B40" s="31">
        <v>44287</v>
      </c>
      <c r="C40" s="31" t="s">
        <v>332</v>
      </c>
      <c r="D40" s="31" t="s">
        <v>6</v>
      </c>
      <c r="E40" s="53">
        <v>3153666589</v>
      </c>
      <c r="F40" s="31" t="s">
        <v>426</v>
      </c>
      <c r="G40" s="31" t="s">
        <v>427</v>
      </c>
      <c r="H40" s="31" t="s">
        <v>63</v>
      </c>
      <c r="I40" s="31" t="s">
        <v>67</v>
      </c>
      <c r="J40" s="31" t="s">
        <v>335</v>
      </c>
      <c r="K40" s="31" t="s">
        <v>68</v>
      </c>
      <c r="L40" s="31" t="s">
        <v>428</v>
      </c>
      <c r="M40" s="32">
        <v>161506.42000000001</v>
      </c>
      <c r="N40" s="64">
        <v>134497.91</v>
      </c>
    </row>
    <row r="41" spans="1:14" x14ac:dyDescent="0.25">
      <c r="A41" s="40">
        <v>40</v>
      </c>
      <c r="B41" s="31">
        <v>44287</v>
      </c>
      <c r="C41" s="31" t="s">
        <v>332</v>
      </c>
      <c r="D41" s="31" t="s">
        <v>6</v>
      </c>
      <c r="E41" s="53">
        <v>3153666589</v>
      </c>
      <c r="F41" s="31" t="s">
        <v>426</v>
      </c>
      <c r="G41" s="31" t="s">
        <v>427</v>
      </c>
      <c r="H41" s="31" t="s">
        <v>63</v>
      </c>
      <c r="I41" s="31" t="s">
        <v>67</v>
      </c>
      <c r="J41" s="31" t="s">
        <v>335</v>
      </c>
      <c r="K41" s="31" t="s">
        <v>68</v>
      </c>
      <c r="L41" s="31" t="s">
        <v>428</v>
      </c>
      <c r="M41" s="32">
        <v>1906</v>
      </c>
      <c r="N41" s="64">
        <v>1729.26</v>
      </c>
    </row>
    <row r="42" spans="1:14" x14ac:dyDescent="0.25">
      <c r="A42" s="40">
        <v>41</v>
      </c>
      <c r="B42" s="31">
        <v>44287</v>
      </c>
      <c r="C42" s="31" t="s">
        <v>332</v>
      </c>
      <c r="D42" s="31" t="s">
        <v>6</v>
      </c>
      <c r="E42" s="53">
        <v>3151823725</v>
      </c>
      <c r="F42" s="31" t="s">
        <v>429</v>
      </c>
      <c r="G42" s="31" t="s">
        <v>74</v>
      </c>
      <c r="H42" s="31" t="s">
        <v>63</v>
      </c>
      <c r="I42" s="31" t="s">
        <v>67</v>
      </c>
      <c r="J42" s="31" t="s">
        <v>335</v>
      </c>
      <c r="K42" s="31" t="s">
        <v>68</v>
      </c>
      <c r="L42" s="31" t="s">
        <v>430</v>
      </c>
      <c r="M42" s="32">
        <v>1029</v>
      </c>
      <c r="N42" s="64">
        <v>952.84</v>
      </c>
    </row>
    <row r="43" spans="1:14" x14ac:dyDescent="0.25">
      <c r="A43" s="40">
        <v>42</v>
      </c>
      <c r="B43" s="31">
        <v>44287</v>
      </c>
      <c r="C43" s="31" t="s">
        <v>332</v>
      </c>
      <c r="D43" s="31" t="s">
        <v>6</v>
      </c>
      <c r="E43" s="53">
        <v>3160141505</v>
      </c>
      <c r="F43" s="31" t="s">
        <v>431</v>
      </c>
      <c r="G43" s="31" t="s">
        <v>432</v>
      </c>
      <c r="H43" s="31" t="s">
        <v>63</v>
      </c>
      <c r="I43" s="31" t="s">
        <v>67</v>
      </c>
      <c r="J43" s="31" t="s">
        <v>335</v>
      </c>
      <c r="K43" s="31" t="s">
        <v>68</v>
      </c>
      <c r="L43" s="31" t="s">
        <v>433</v>
      </c>
      <c r="M43" s="32">
        <v>971</v>
      </c>
      <c r="N43" s="64">
        <v>901.06</v>
      </c>
    </row>
    <row r="44" spans="1:14" x14ac:dyDescent="0.25">
      <c r="A44" s="40">
        <v>43</v>
      </c>
      <c r="B44" s="31">
        <v>44287</v>
      </c>
      <c r="C44" s="31" t="s">
        <v>332</v>
      </c>
      <c r="D44" s="31" t="s">
        <v>6</v>
      </c>
      <c r="E44" s="53">
        <v>3150658763</v>
      </c>
      <c r="F44" s="31" t="s">
        <v>434</v>
      </c>
      <c r="G44" s="31" t="s">
        <v>183</v>
      </c>
      <c r="H44" s="31" t="s">
        <v>63</v>
      </c>
      <c r="I44" s="31" t="s">
        <v>67</v>
      </c>
      <c r="J44" s="31" t="s">
        <v>335</v>
      </c>
      <c r="K44" s="31" t="s">
        <v>77</v>
      </c>
      <c r="L44" s="31" t="s">
        <v>435</v>
      </c>
      <c r="M44" s="32">
        <v>240.84</v>
      </c>
      <c r="N44" s="64">
        <v>240.16</v>
      </c>
    </row>
    <row r="45" spans="1:14" x14ac:dyDescent="0.25">
      <c r="A45" s="40">
        <v>44</v>
      </c>
      <c r="B45" s="31">
        <v>44287</v>
      </c>
      <c r="C45" s="31" t="s">
        <v>332</v>
      </c>
      <c r="D45" s="31" t="s">
        <v>6</v>
      </c>
      <c r="E45" s="53">
        <v>3130362019</v>
      </c>
      <c r="F45" s="31" t="s">
        <v>436</v>
      </c>
      <c r="G45" s="31" t="s">
        <v>116</v>
      </c>
      <c r="H45" s="31" t="s">
        <v>63</v>
      </c>
      <c r="I45" s="31" t="s">
        <v>67</v>
      </c>
      <c r="J45" s="31" t="s">
        <v>335</v>
      </c>
      <c r="K45" s="31" t="s">
        <v>77</v>
      </c>
      <c r="L45" s="31" t="s">
        <v>437</v>
      </c>
      <c r="M45" s="32">
        <v>771</v>
      </c>
      <c r="N45" s="64">
        <v>717.61</v>
      </c>
    </row>
    <row r="46" spans="1:14" x14ac:dyDescent="0.25">
      <c r="A46" s="40">
        <v>45</v>
      </c>
      <c r="B46" s="31">
        <v>44287</v>
      </c>
      <c r="C46" s="31" t="s">
        <v>332</v>
      </c>
      <c r="D46" s="31" t="s">
        <v>6</v>
      </c>
      <c r="E46" s="53">
        <v>3005258084</v>
      </c>
      <c r="F46" s="31" t="s">
        <v>438</v>
      </c>
      <c r="G46" s="31" t="s">
        <v>132</v>
      </c>
      <c r="H46" s="31" t="s">
        <v>63</v>
      </c>
      <c r="I46" s="31" t="s">
        <v>67</v>
      </c>
      <c r="J46" s="31" t="s">
        <v>335</v>
      </c>
      <c r="K46" s="31" t="s">
        <v>68</v>
      </c>
      <c r="L46" s="31" t="s">
        <v>439</v>
      </c>
      <c r="M46" s="32">
        <v>734</v>
      </c>
      <c r="N46" s="64">
        <v>692.14</v>
      </c>
    </row>
    <row r="47" spans="1:14" x14ac:dyDescent="0.25">
      <c r="A47" s="40">
        <v>46</v>
      </c>
      <c r="B47" s="31">
        <v>44287</v>
      </c>
      <c r="C47" s="31" t="s">
        <v>332</v>
      </c>
      <c r="D47" s="31" t="s">
        <v>6</v>
      </c>
      <c r="E47" s="53" t="s">
        <v>440</v>
      </c>
      <c r="F47" s="31" t="s">
        <v>441</v>
      </c>
      <c r="G47" s="31" t="s">
        <v>75</v>
      </c>
      <c r="H47" s="31" t="s">
        <v>63</v>
      </c>
      <c r="I47" s="31" t="s">
        <v>67</v>
      </c>
      <c r="J47" s="31" t="s">
        <v>335</v>
      </c>
      <c r="K47" s="31" t="s">
        <v>68</v>
      </c>
      <c r="L47" s="31" t="s">
        <v>442</v>
      </c>
      <c r="M47" s="32">
        <v>437</v>
      </c>
      <c r="N47" s="64">
        <v>419.89</v>
      </c>
    </row>
    <row r="48" spans="1:14" x14ac:dyDescent="0.25">
      <c r="A48" s="40">
        <v>47</v>
      </c>
      <c r="B48" s="31">
        <v>44287</v>
      </c>
      <c r="C48" s="31" t="s">
        <v>332</v>
      </c>
      <c r="D48" s="31" t="s">
        <v>6</v>
      </c>
      <c r="E48" s="53" t="s">
        <v>443</v>
      </c>
      <c r="F48" s="31" t="s">
        <v>444</v>
      </c>
      <c r="G48" s="31" t="s">
        <v>445</v>
      </c>
      <c r="H48" s="31" t="s">
        <v>63</v>
      </c>
      <c r="I48" s="31" t="s">
        <v>67</v>
      </c>
      <c r="J48" s="31" t="s">
        <v>335</v>
      </c>
      <c r="K48" s="31" t="s">
        <v>68</v>
      </c>
      <c r="L48" s="31" t="s">
        <v>446</v>
      </c>
      <c r="M48" s="32">
        <v>436</v>
      </c>
      <c r="N48" s="64">
        <v>420.78</v>
      </c>
    </row>
    <row r="49" spans="1:14" x14ac:dyDescent="0.25">
      <c r="A49" s="40">
        <v>48</v>
      </c>
      <c r="B49" s="31">
        <v>44287</v>
      </c>
      <c r="C49" s="31" t="s">
        <v>332</v>
      </c>
      <c r="D49" s="31" t="s">
        <v>6</v>
      </c>
      <c r="E49" s="53">
        <v>630000319</v>
      </c>
      <c r="F49" s="31" t="s">
        <v>447</v>
      </c>
      <c r="G49" s="31" t="s">
        <v>448</v>
      </c>
      <c r="H49" s="31" t="s">
        <v>63</v>
      </c>
      <c r="I49" s="31" t="s">
        <v>67</v>
      </c>
      <c r="J49" s="31" t="s">
        <v>335</v>
      </c>
      <c r="K49" s="31" t="s">
        <v>68</v>
      </c>
      <c r="L49" s="31" t="s">
        <v>449</v>
      </c>
      <c r="M49" s="32">
        <v>13.28</v>
      </c>
      <c r="N49" s="64">
        <v>11.18</v>
      </c>
    </row>
    <row r="50" spans="1:14" x14ac:dyDescent="0.25">
      <c r="A50" s="40">
        <v>49</v>
      </c>
      <c r="B50" s="31">
        <v>44287</v>
      </c>
      <c r="C50" s="31" t="s">
        <v>332</v>
      </c>
      <c r="D50" s="31" t="s">
        <v>6</v>
      </c>
      <c r="E50" s="53">
        <v>630000319</v>
      </c>
      <c r="F50" s="31" t="s">
        <v>447</v>
      </c>
      <c r="G50" s="31" t="s">
        <v>448</v>
      </c>
      <c r="H50" s="31" t="s">
        <v>63</v>
      </c>
      <c r="I50" s="31" t="s">
        <v>67</v>
      </c>
      <c r="J50" s="31" t="s">
        <v>335</v>
      </c>
      <c r="K50" s="31" t="s">
        <v>68</v>
      </c>
      <c r="L50" s="31" t="s">
        <v>449</v>
      </c>
      <c r="M50" s="32">
        <v>13.28</v>
      </c>
      <c r="N50" s="64">
        <v>11.18</v>
      </c>
    </row>
    <row r="51" spans="1:14" x14ac:dyDescent="0.25">
      <c r="A51" s="40">
        <v>50</v>
      </c>
      <c r="B51" s="31">
        <v>44287</v>
      </c>
      <c r="C51" s="31" t="s">
        <v>332</v>
      </c>
      <c r="D51" s="31" t="s">
        <v>6</v>
      </c>
      <c r="E51" s="53">
        <v>630000319</v>
      </c>
      <c r="F51" s="31" t="s">
        <v>447</v>
      </c>
      <c r="G51" s="31" t="s">
        <v>448</v>
      </c>
      <c r="H51" s="31" t="s">
        <v>63</v>
      </c>
      <c r="I51" s="31" t="s">
        <v>67</v>
      </c>
      <c r="J51" s="31" t="s">
        <v>335</v>
      </c>
      <c r="K51" s="31" t="s">
        <v>68</v>
      </c>
      <c r="L51" s="31" t="s">
        <v>449</v>
      </c>
      <c r="M51" s="32">
        <v>314.68</v>
      </c>
      <c r="N51" s="64">
        <v>314.56</v>
      </c>
    </row>
    <row r="52" spans="1:14" x14ac:dyDescent="0.25">
      <c r="A52" s="40">
        <v>51</v>
      </c>
      <c r="B52" s="31">
        <v>44287</v>
      </c>
      <c r="C52" s="31" t="s">
        <v>332</v>
      </c>
      <c r="D52" s="31" t="s">
        <v>6</v>
      </c>
      <c r="E52" s="53" t="s">
        <v>450</v>
      </c>
      <c r="F52" s="31" t="s">
        <v>451</v>
      </c>
      <c r="G52" s="31" t="s">
        <v>356</v>
      </c>
      <c r="H52" s="31" t="s">
        <v>63</v>
      </c>
      <c r="I52" s="31" t="s">
        <v>67</v>
      </c>
      <c r="J52" s="31" t="s">
        <v>335</v>
      </c>
      <c r="K52" s="31" t="s">
        <v>68</v>
      </c>
      <c r="L52" s="31" t="s">
        <v>452</v>
      </c>
      <c r="M52" s="32">
        <v>1098</v>
      </c>
      <c r="N52" s="64">
        <v>1022.18</v>
      </c>
    </row>
    <row r="53" spans="1:14" x14ac:dyDescent="0.25">
      <c r="A53" s="40">
        <v>52</v>
      </c>
      <c r="B53" s="31">
        <v>44287</v>
      </c>
      <c r="C53" s="31" t="s">
        <v>332</v>
      </c>
      <c r="D53" s="31" t="s">
        <v>6</v>
      </c>
      <c r="E53" s="53">
        <v>3172415520</v>
      </c>
      <c r="F53" s="31" t="s">
        <v>453</v>
      </c>
      <c r="G53" s="31" t="s">
        <v>81</v>
      </c>
      <c r="H53" s="31" t="s">
        <v>63</v>
      </c>
      <c r="I53" s="31" t="s">
        <v>64</v>
      </c>
      <c r="J53" s="31" t="s">
        <v>340</v>
      </c>
      <c r="K53" s="31" t="s">
        <v>65</v>
      </c>
      <c r="L53" s="31" t="s">
        <v>454</v>
      </c>
      <c r="M53" s="32">
        <v>6001.38</v>
      </c>
      <c r="N53" s="64">
        <v>6676.01</v>
      </c>
    </row>
    <row r="54" spans="1:14" x14ac:dyDescent="0.25">
      <c r="A54" s="40">
        <v>53</v>
      </c>
      <c r="B54" s="31">
        <v>44287</v>
      </c>
      <c r="C54" s="31" t="s">
        <v>332</v>
      </c>
      <c r="D54" s="31" t="s">
        <v>6</v>
      </c>
      <c r="E54" s="53">
        <v>3132293383</v>
      </c>
      <c r="F54" s="31" t="s">
        <v>455</v>
      </c>
      <c r="G54" s="31" t="s">
        <v>456</v>
      </c>
      <c r="H54" s="31" t="s">
        <v>63</v>
      </c>
      <c r="I54" s="31" t="s">
        <v>67</v>
      </c>
      <c r="J54" s="31" t="s">
        <v>335</v>
      </c>
      <c r="K54" s="31" t="s">
        <v>68</v>
      </c>
      <c r="L54" s="31" t="s">
        <v>457</v>
      </c>
      <c r="M54" s="32">
        <v>1159</v>
      </c>
      <c r="N54" s="64">
        <v>1077.52</v>
      </c>
    </row>
    <row r="55" spans="1:14" x14ac:dyDescent="0.25">
      <c r="A55" s="40">
        <v>54</v>
      </c>
      <c r="B55" s="31">
        <v>44287</v>
      </c>
      <c r="C55" s="31" t="s">
        <v>332</v>
      </c>
      <c r="D55" s="31" t="s">
        <v>6</v>
      </c>
      <c r="E55" s="53">
        <v>3132311322</v>
      </c>
      <c r="F55" s="31" t="s">
        <v>458</v>
      </c>
      <c r="G55" s="31" t="s">
        <v>74</v>
      </c>
      <c r="H55" s="31" t="s">
        <v>63</v>
      </c>
      <c r="I55" s="31" t="s">
        <v>67</v>
      </c>
      <c r="J55" s="31" t="s">
        <v>335</v>
      </c>
      <c r="K55" s="31" t="s">
        <v>68</v>
      </c>
      <c r="L55" s="31" t="s">
        <v>459</v>
      </c>
      <c r="M55" s="32">
        <v>666</v>
      </c>
      <c r="N55" s="64">
        <v>632.72</v>
      </c>
    </row>
    <row r="56" spans="1:14" x14ac:dyDescent="0.25">
      <c r="A56" s="40">
        <v>55</v>
      </c>
      <c r="B56" s="31">
        <v>44287</v>
      </c>
      <c r="C56" s="31" t="s">
        <v>332</v>
      </c>
      <c r="D56" s="31" t="s">
        <v>6</v>
      </c>
      <c r="E56" s="53">
        <v>60220778</v>
      </c>
      <c r="F56" s="31" t="s">
        <v>460</v>
      </c>
      <c r="G56" s="31" t="s">
        <v>170</v>
      </c>
      <c r="H56" s="31" t="s">
        <v>63</v>
      </c>
      <c r="I56" s="31" t="s">
        <v>67</v>
      </c>
      <c r="J56" s="31" t="s">
        <v>335</v>
      </c>
      <c r="K56" s="31" t="s">
        <v>68</v>
      </c>
      <c r="L56" s="31" t="s">
        <v>461</v>
      </c>
      <c r="M56" s="32">
        <v>1415</v>
      </c>
      <c r="N56" s="64">
        <v>1248.68</v>
      </c>
    </row>
    <row r="57" spans="1:14" x14ac:dyDescent="0.25">
      <c r="A57" s="40">
        <v>56</v>
      </c>
      <c r="B57" s="31">
        <v>44287</v>
      </c>
      <c r="C57" s="31" t="s">
        <v>332</v>
      </c>
      <c r="D57" s="31" t="s">
        <v>6</v>
      </c>
      <c r="E57" s="53">
        <v>3142888539</v>
      </c>
      <c r="F57" s="31" t="s">
        <v>462</v>
      </c>
      <c r="G57" s="31" t="s">
        <v>128</v>
      </c>
      <c r="H57" s="31" t="s">
        <v>63</v>
      </c>
      <c r="I57" s="31" t="s">
        <v>67</v>
      </c>
      <c r="J57" s="31" t="s">
        <v>335</v>
      </c>
      <c r="K57" s="31" t="s">
        <v>68</v>
      </c>
      <c r="L57" s="31" t="s">
        <v>463</v>
      </c>
      <c r="M57" s="32">
        <v>1242</v>
      </c>
      <c r="N57" s="64">
        <v>1141.9100000000001</v>
      </c>
    </row>
    <row r="58" spans="1:14" x14ac:dyDescent="0.25">
      <c r="A58" s="40">
        <v>57</v>
      </c>
      <c r="B58" s="31">
        <v>44287</v>
      </c>
      <c r="C58" s="31" t="s">
        <v>332</v>
      </c>
      <c r="D58" s="31" t="s">
        <v>6</v>
      </c>
      <c r="E58" s="53">
        <v>3131909305</v>
      </c>
      <c r="F58" s="31" t="s">
        <v>464</v>
      </c>
      <c r="G58" s="31" t="s">
        <v>136</v>
      </c>
      <c r="H58" s="31" t="s">
        <v>63</v>
      </c>
      <c r="I58" s="31" t="s">
        <v>67</v>
      </c>
      <c r="J58" s="31" t="s">
        <v>335</v>
      </c>
      <c r="K58" s="31" t="s">
        <v>68</v>
      </c>
      <c r="L58" s="31" t="s">
        <v>465</v>
      </c>
      <c r="M58" s="32">
        <v>830</v>
      </c>
      <c r="N58" s="64">
        <v>771.26</v>
      </c>
    </row>
    <row r="59" spans="1:14" x14ac:dyDescent="0.25">
      <c r="A59" s="40">
        <v>58</v>
      </c>
      <c r="B59" s="31">
        <v>44287</v>
      </c>
      <c r="C59" s="31" t="s">
        <v>332</v>
      </c>
      <c r="D59" s="31" t="s">
        <v>6</v>
      </c>
      <c r="E59" s="53">
        <v>3150805910</v>
      </c>
      <c r="F59" s="31" t="s">
        <v>466</v>
      </c>
      <c r="G59" s="31" t="s">
        <v>132</v>
      </c>
      <c r="H59" s="31" t="s">
        <v>63</v>
      </c>
      <c r="I59" s="31" t="s">
        <v>67</v>
      </c>
      <c r="J59" s="31" t="s">
        <v>335</v>
      </c>
      <c r="K59" s="31" t="s">
        <v>68</v>
      </c>
      <c r="L59" s="31" t="s">
        <v>467</v>
      </c>
      <c r="M59" s="32">
        <v>899</v>
      </c>
      <c r="N59" s="64">
        <v>834.42</v>
      </c>
    </row>
    <row r="60" spans="1:14" x14ac:dyDescent="0.25">
      <c r="A60" s="40">
        <v>59</v>
      </c>
      <c r="B60" s="31">
        <v>44287</v>
      </c>
      <c r="C60" s="31" t="s">
        <v>332</v>
      </c>
      <c r="D60" s="31" t="s">
        <v>6</v>
      </c>
      <c r="E60" s="53">
        <v>3181009399</v>
      </c>
      <c r="F60" s="31" t="s">
        <v>468</v>
      </c>
      <c r="G60" s="31" t="s">
        <v>78</v>
      </c>
      <c r="H60" s="31" t="s">
        <v>63</v>
      </c>
      <c r="I60" s="31" t="s">
        <v>64</v>
      </c>
      <c r="J60" s="31" t="s">
        <v>340</v>
      </c>
      <c r="K60" s="31" t="s">
        <v>65</v>
      </c>
      <c r="L60" s="31" t="s">
        <v>469</v>
      </c>
      <c r="M60" s="32">
        <v>1286.6300000000001</v>
      </c>
      <c r="N60" s="64">
        <v>2668.23</v>
      </c>
    </row>
    <row r="61" spans="1:14" x14ac:dyDescent="0.25">
      <c r="A61" s="40">
        <v>60</v>
      </c>
      <c r="B61" s="31">
        <v>44287</v>
      </c>
      <c r="C61" s="31" t="s">
        <v>332</v>
      </c>
      <c r="D61" s="31" t="s">
        <v>6</v>
      </c>
      <c r="E61" s="53">
        <v>3181720351</v>
      </c>
      <c r="F61" s="31" t="s">
        <v>470</v>
      </c>
      <c r="G61" s="31" t="s">
        <v>218</v>
      </c>
      <c r="H61" s="31" t="s">
        <v>63</v>
      </c>
      <c r="I61" s="31" t="s">
        <v>67</v>
      </c>
      <c r="J61" s="31" t="s">
        <v>335</v>
      </c>
      <c r="K61" s="31" t="s">
        <v>68</v>
      </c>
      <c r="L61" s="31" t="s">
        <v>471</v>
      </c>
      <c r="M61" s="32">
        <v>1446.28</v>
      </c>
      <c r="N61" s="64">
        <v>1326.45</v>
      </c>
    </row>
    <row r="62" spans="1:14" x14ac:dyDescent="0.25">
      <c r="A62" s="40">
        <v>61</v>
      </c>
      <c r="B62" s="31">
        <v>44287</v>
      </c>
      <c r="C62" s="31" t="s">
        <v>332</v>
      </c>
      <c r="D62" s="31" t="s">
        <v>6</v>
      </c>
      <c r="E62" s="53">
        <v>3181720360</v>
      </c>
      <c r="F62" s="31" t="s">
        <v>472</v>
      </c>
      <c r="G62" s="31" t="s">
        <v>180</v>
      </c>
      <c r="H62" s="31" t="s">
        <v>63</v>
      </c>
      <c r="I62" s="31" t="s">
        <v>67</v>
      </c>
      <c r="J62" s="31" t="s">
        <v>335</v>
      </c>
      <c r="K62" s="31" t="s">
        <v>68</v>
      </c>
      <c r="L62" s="31" t="s">
        <v>473</v>
      </c>
      <c r="M62" s="32">
        <v>1471.9</v>
      </c>
      <c r="N62" s="64">
        <v>1354.03</v>
      </c>
    </row>
    <row r="63" spans="1:14" x14ac:dyDescent="0.25">
      <c r="A63" s="40">
        <v>62</v>
      </c>
      <c r="B63" s="31">
        <v>44287</v>
      </c>
      <c r="C63" s="31" t="s">
        <v>332</v>
      </c>
      <c r="D63" s="31" t="s">
        <v>6</v>
      </c>
      <c r="E63" s="53">
        <v>3181720289</v>
      </c>
      <c r="F63" s="31" t="s">
        <v>474</v>
      </c>
      <c r="G63" s="31" t="s">
        <v>207</v>
      </c>
      <c r="H63" s="31" t="s">
        <v>63</v>
      </c>
      <c r="I63" s="31" t="s">
        <v>67</v>
      </c>
      <c r="J63" s="31" t="s">
        <v>335</v>
      </c>
      <c r="K63" s="31" t="s">
        <v>68</v>
      </c>
      <c r="L63" s="31" t="s">
        <v>475</v>
      </c>
      <c r="M63" s="32">
        <v>619</v>
      </c>
      <c r="N63" s="64">
        <v>589.86</v>
      </c>
    </row>
    <row r="64" spans="1:14" x14ac:dyDescent="0.25">
      <c r="A64" s="40">
        <v>63</v>
      </c>
      <c r="B64" s="31">
        <v>44287</v>
      </c>
      <c r="C64" s="31" t="s">
        <v>332</v>
      </c>
      <c r="D64" s="31" t="s">
        <v>6</v>
      </c>
      <c r="E64" s="53">
        <v>3181720378</v>
      </c>
      <c r="F64" s="31" t="s">
        <v>476</v>
      </c>
      <c r="G64" s="31" t="s">
        <v>116</v>
      </c>
      <c r="H64" s="31" t="s">
        <v>63</v>
      </c>
      <c r="I64" s="31" t="s">
        <v>67</v>
      </c>
      <c r="J64" s="31" t="s">
        <v>335</v>
      </c>
      <c r="K64" s="31" t="s">
        <v>68</v>
      </c>
      <c r="L64" s="31" t="s">
        <v>477</v>
      </c>
      <c r="M64" s="32">
        <v>1679.98</v>
      </c>
      <c r="N64" s="64">
        <v>1567.16</v>
      </c>
    </row>
    <row r="65" spans="1:14" x14ac:dyDescent="0.25">
      <c r="A65" s="40">
        <v>64</v>
      </c>
      <c r="B65" s="31">
        <v>44287</v>
      </c>
      <c r="C65" s="31" t="s">
        <v>332</v>
      </c>
      <c r="D65" s="31" t="s">
        <v>6</v>
      </c>
      <c r="E65" s="53">
        <v>3121057033</v>
      </c>
      <c r="F65" s="31" t="s">
        <v>478</v>
      </c>
      <c r="G65" s="31" t="s">
        <v>218</v>
      </c>
      <c r="H65" s="31" t="s">
        <v>63</v>
      </c>
      <c r="I65" s="31" t="s">
        <v>67</v>
      </c>
      <c r="J65" s="31" t="s">
        <v>335</v>
      </c>
      <c r="K65" s="31" t="s">
        <v>68</v>
      </c>
      <c r="L65" s="31" t="s">
        <v>479</v>
      </c>
      <c r="M65" s="32">
        <v>1422.7</v>
      </c>
      <c r="N65" s="64">
        <v>1284.9000000000001</v>
      </c>
    </row>
    <row r="66" spans="1:14" x14ac:dyDescent="0.25">
      <c r="A66" s="40">
        <v>65</v>
      </c>
      <c r="B66" s="31">
        <v>44287</v>
      </c>
      <c r="C66" s="31" t="s">
        <v>332</v>
      </c>
      <c r="D66" s="31" t="s">
        <v>6</v>
      </c>
      <c r="E66" s="53">
        <v>3160626339</v>
      </c>
      <c r="F66" s="31" t="s">
        <v>480</v>
      </c>
      <c r="G66" s="31" t="s">
        <v>418</v>
      </c>
      <c r="H66" s="31" t="s">
        <v>63</v>
      </c>
      <c r="I66" s="31" t="s">
        <v>67</v>
      </c>
      <c r="J66" s="31" t="s">
        <v>335</v>
      </c>
      <c r="K66" s="31" t="s">
        <v>68</v>
      </c>
      <c r="L66" s="31" t="s">
        <v>481</v>
      </c>
      <c r="M66" s="32">
        <v>2157.63</v>
      </c>
      <c r="N66" s="64">
        <v>1982.16</v>
      </c>
    </row>
    <row r="67" spans="1:14" x14ac:dyDescent="0.25">
      <c r="A67" s="40">
        <v>66</v>
      </c>
      <c r="B67" s="31">
        <v>44287</v>
      </c>
      <c r="C67" s="31" t="s">
        <v>332</v>
      </c>
      <c r="D67" s="31" t="s">
        <v>6</v>
      </c>
      <c r="E67" s="53">
        <v>3142888385</v>
      </c>
      <c r="F67" s="31" t="s">
        <v>361</v>
      </c>
      <c r="G67" s="31" t="s">
        <v>167</v>
      </c>
      <c r="H67" s="31" t="s">
        <v>168</v>
      </c>
      <c r="I67" s="31" t="s">
        <v>67</v>
      </c>
      <c r="J67" s="31" t="s">
        <v>335</v>
      </c>
      <c r="K67" s="31" t="s">
        <v>68</v>
      </c>
      <c r="L67" s="31" t="s">
        <v>482</v>
      </c>
      <c r="M67" s="32">
        <v>5853</v>
      </c>
      <c r="N67" s="64">
        <v>5644.73</v>
      </c>
    </row>
    <row r="68" spans="1:14" x14ac:dyDescent="0.25">
      <c r="A68" s="40">
        <v>67</v>
      </c>
      <c r="B68" s="31">
        <v>44287</v>
      </c>
      <c r="C68" s="31" t="s">
        <v>332</v>
      </c>
      <c r="D68" s="31" t="s">
        <v>6</v>
      </c>
      <c r="E68" s="53">
        <v>3152255763</v>
      </c>
      <c r="F68" s="31" t="s">
        <v>483</v>
      </c>
      <c r="G68" s="31" t="s">
        <v>484</v>
      </c>
      <c r="H68" s="31" t="s">
        <v>63</v>
      </c>
      <c r="I68" s="31" t="s">
        <v>67</v>
      </c>
      <c r="J68" s="31" t="s">
        <v>335</v>
      </c>
      <c r="K68" s="31" t="s">
        <v>68</v>
      </c>
      <c r="L68" s="31" t="s">
        <v>485</v>
      </c>
      <c r="M68" s="32">
        <v>2278.58</v>
      </c>
      <c r="N68" s="64">
        <v>2024.71</v>
      </c>
    </row>
    <row r="69" spans="1:14" x14ac:dyDescent="0.25">
      <c r="A69" s="40">
        <v>68</v>
      </c>
      <c r="B69" s="31">
        <v>44287</v>
      </c>
      <c r="C69" s="31" t="s">
        <v>332</v>
      </c>
      <c r="D69" s="31" t="s">
        <v>6</v>
      </c>
      <c r="E69" s="53">
        <v>3160008384</v>
      </c>
      <c r="F69" s="31" t="s">
        <v>486</v>
      </c>
      <c r="G69" s="31" t="s">
        <v>487</v>
      </c>
      <c r="H69" s="31" t="s">
        <v>63</v>
      </c>
      <c r="I69" s="31" t="s">
        <v>67</v>
      </c>
      <c r="J69" s="31" t="s">
        <v>335</v>
      </c>
      <c r="K69" s="31" t="s">
        <v>68</v>
      </c>
      <c r="L69" s="31" t="s">
        <v>488</v>
      </c>
      <c r="M69" s="32">
        <v>2394.94</v>
      </c>
      <c r="N69" s="64">
        <v>2148.34</v>
      </c>
    </row>
    <row r="70" spans="1:14" x14ac:dyDescent="0.25">
      <c r="A70" s="40">
        <v>69</v>
      </c>
      <c r="B70" s="31">
        <v>44287</v>
      </c>
      <c r="C70" s="31" t="s">
        <v>332</v>
      </c>
      <c r="D70" s="31" t="s">
        <v>6</v>
      </c>
      <c r="E70" s="53">
        <v>3142888563</v>
      </c>
      <c r="F70" s="31" t="s">
        <v>489</v>
      </c>
      <c r="G70" s="31" t="s">
        <v>487</v>
      </c>
      <c r="H70" s="31" t="s">
        <v>63</v>
      </c>
      <c r="I70" s="31" t="s">
        <v>64</v>
      </c>
      <c r="J70" s="31" t="s">
        <v>340</v>
      </c>
      <c r="K70" s="31" t="s">
        <v>65</v>
      </c>
      <c r="L70" s="31" t="s">
        <v>490</v>
      </c>
      <c r="M70" s="32">
        <v>2616.4499999999998</v>
      </c>
      <c r="N70" s="64">
        <v>5238.91</v>
      </c>
    </row>
    <row r="71" spans="1:14" x14ac:dyDescent="0.25">
      <c r="A71" s="40">
        <v>70</v>
      </c>
      <c r="B71" s="31">
        <v>44287</v>
      </c>
      <c r="C71" s="31" t="s">
        <v>332</v>
      </c>
      <c r="D71" s="31" t="s">
        <v>6</v>
      </c>
      <c r="E71" s="53">
        <v>80320043</v>
      </c>
      <c r="F71" s="31" t="s">
        <v>489</v>
      </c>
      <c r="G71" s="31" t="s">
        <v>207</v>
      </c>
      <c r="H71" s="31" t="s">
        <v>63</v>
      </c>
      <c r="I71" s="31" t="s">
        <v>64</v>
      </c>
      <c r="J71" s="31" t="s">
        <v>340</v>
      </c>
      <c r="K71" s="31" t="s">
        <v>65</v>
      </c>
      <c r="L71" s="31" t="s">
        <v>491</v>
      </c>
      <c r="M71" s="32">
        <v>784.65</v>
      </c>
      <c r="N71" s="64">
        <v>2289.2399999999998</v>
      </c>
    </row>
    <row r="72" spans="1:14" x14ac:dyDescent="0.25">
      <c r="A72" s="40">
        <v>71</v>
      </c>
      <c r="B72" s="31">
        <v>44287</v>
      </c>
      <c r="C72" s="31" t="s">
        <v>332</v>
      </c>
      <c r="D72" s="31" t="s">
        <v>6</v>
      </c>
      <c r="E72" s="53">
        <v>3142890274</v>
      </c>
      <c r="F72" s="31" t="s">
        <v>492</v>
      </c>
      <c r="G72" s="31" t="s">
        <v>493</v>
      </c>
      <c r="H72" s="31" t="s">
        <v>63</v>
      </c>
      <c r="I72" s="31" t="s">
        <v>67</v>
      </c>
      <c r="J72" s="31" t="s">
        <v>335</v>
      </c>
      <c r="K72" s="31" t="s">
        <v>68</v>
      </c>
      <c r="L72" s="31" t="s">
        <v>494</v>
      </c>
      <c r="M72" s="32">
        <v>227</v>
      </c>
      <c r="N72" s="64">
        <v>228.79</v>
      </c>
    </row>
    <row r="73" spans="1:14" x14ac:dyDescent="0.25">
      <c r="A73" s="40">
        <v>72</v>
      </c>
      <c r="B73" s="31">
        <v>44287</v>
      </c>
      <c r="C73" s="31" t="s">
        <v>332</v>
      </c>
      <c r="D73" s="31" t="s">
        <v>6</v>
      </c>
      <c r="E73" s="53">
        <v>3142890274</v>
      </c>
      <c r="F73" s="31" t="s">
        <v>492</v>
      </c>
      <c r="G73" s="31" t="s">
        <v>495</v>
      </c>
      <c r="H73" s="31" t="s">
        <v>63</v>
      </c>
      <c r="I73" s="31" t="s">
        <v>67</v>
      </c>
      <c r="J73" s="31" t="s">
        <v>335</v>
      </c>
      <c r="K73" s="31" t="s">
        <v>68</v>
      </c>
      <c r="L73" s="31" t="s">
        <v>496</v>
      </c>
      <c r="M73" s="32">
        <v>1193</v>
      </c>
      <c r="N73" s="64">
        <v>1105.07</v>
      </c>
    </row>
    <row r="74" spans="1:14" x14ac:dyDescent="0.25">
      <c r="A74" s="40">
        <v>73</v>
      </c>
      <c r="B74" s="31">
        <v>44287</v>
      </c>
      <c r="C74" s="31" t="s">
        <v>332</v>
      </c>
      <c r="D74" s="31" t="s">
        <v>6</v>
      </c>
      <c r="E74" s="53">
        <v>3140785660</v>
      </c>
      <c r="F74" s="31" t="s">
        <v>497</v>
      </c>
      <c r="G74" s="31" t="s">
        <v>105</v>
      </c>
      <c r="H74" s="31" t="s">
        <v>63</v>
      </c>
      <c r="I74" s="31" t="s">
        <v>67</v>
      </c>
      <c r="J74" s="31" t="s">
        <v>335</v>
      </c>
      <c r="K74" s="31" t="s">
        <v>68</v>
      </c>
      <c r="L74" s="31" t="s">
        <v>498</v>
      </c>
      <c r="M74" s="32">
        <v>1222.31</v>
      </c>
      <c r="N74" s="64">
        <v>1086.58</v>
      </c>
    </row>
    <row r="75" spans="1:14" x14ac:dyDescent="0.25">
      <c r="A75" s="40">
        <v>74</v>
      </c>
      <c r="B75" s="31">
        <v>44287</v>
      </c>
      <c r="C75" s="31" t="s">
        <v>332</v>
      </c>
      <c r="D75" s="31" t="s">
        <v>6</v>
      </c>
      <c r="E75" s="53">
        <v>3120368159</v>
      </c>
      <c r="F75" s="31" t="s">
        <v>499</v>
      </c>
      <c r="G75" s="31" t="s">
        <v>389</v>
      </c>
      <c r="H75" s="31" t="s">
        <v>63</v>
      </c>
      <c r="I75" s="31" t="s">
        <v>64</v>
      </c>
      <c r="J75" s="31" t="s">
        <v>340</v>
      </c>
      <c r="K75" s="31" t="s">
        <v>65</v>
      </c>
      <c r="L75" s="31" t="s">
        <v>500</v>
      </c>
      <c r="M75" s="32">
        <v>1184.08</v>
      </c>
      <c r="N75" s="64">
        <v>3730.45</v>
      </c>
    </row>
    <row r="76" spans="1:14" x14ac:dyDescent="0.25">
      <c r="A76" s="40">
        <v>75</v>
      </c>
      <c r="B76" s="31">
        <v>44287</v>
      </c>
      <c r="C76" s="31" t="s">
        <v>332</v>
      </c>
      <c r="D76" s="31" t="s">
        <v>6</v>
      </c>
      <c r="E76" s="53">
        <v>3161871523</v>
      </c>
      <c r="F76" s="31" t="s">
        <v>501</v>
      </c>
      <c r="G76" s="31" t="s">
        <v>215</v>
      </c>
      <c r="H76" s="31" t="s">
        <v>63</v>
      </c>
      <c r="I76" s="31" t="s">
        <v>67</v>
      </c>
      <c r="J76" s="31" t="s">
        <v>335</v>
      </c>
      <c r="K76" s="31" t="s">
        <v>68</v>
      </c>
      <c r="L76" s="31" t="s">
        <v>502</v>
      </c>
      <c r="M76" s="32">
        <v>2126</v>
      </c>
      <c r="N76" s="64">
        <v>1903.7</v>
      </c>
    </row>
    <row r="77" spans="1:14" x14ac:dyDescent="0.25">
      <c r="A77" s="40">
        <v>76</v>
      </c>
      <c r="B77" s="31">
        <v>44287</v>
      </c>
      <c r="C77" s="31" t="s">
        <v>332</v>
      </c>
      <c r="D77" s="31" t="s">
        <v>6</v>
      </c>
      <c r="E77" s="53" t="s">
        <v>503</v>
      </c>
      <c r="F77" s="31" t="s">
        <v>504</v>
      </c>
      <c r="G77" s="31" t="s">
        <v>130</v>
      </c>
      <c r="H77" s="31" t="s">
        <v>63</v>
      </c>
      <c r="I77" s="31" t="s">
        <v>67</v>
      </c>
      <c r="J77" s="31" t="s">
        <v>335</v>
      </c>
      <c r="K77" s="31" t="s">
        <v>68</v>
      </c>
      <c r="L77" s="31" t="s">
        <v>505</v>
      </c>
      <c r="M77" s="32">
        <v>1364</v>
      </c>
      <c r="N77" s="64">
        <v>0</v>
      </c>
    </row>
    <row r="78" spans="1:14" x14ac:dyDescent="0.25">
      <c r="A78" s="40">
        <v>77</v>
      </c>
      <c r="B78" s="31">
        <v>44287</v>
      </c>
      <c r="C78" s="31" t="s">
        <v>332</v>
      </c>
      <c r="D78" s="31" t="s">
        <v>6</v>
      </c>
      <c r="E78" s="53">
        <v>3005270169</v>
      </c>
      <c r="F78" s="31" t="s">
        <v>506</v>
      </c>
      <c r="G78" s="31" t="s">
        <v>70</v>
      </c>
      <c r="H78" s="31" t="s">
        <v>63</v>
      </c>
      <c r="I78" s="31" t="s">
        <v>67</v>
      </c>
      <c r="J78" s="31" t="s">
        <v>335</v>
      </c>
      <c r="K78" s="31" t="s">
        <v>68</v>
      </c>
      <c r="L78" s="31" t="s">
        <v>507</v>
      </c>
      <c r="M78" s="32">
        <v>1407</v>
      </c>
      <c r="N78" s="64">
        <v>1288.5899999999999</v>
      </c>
    </row>
    <row r="79" spans="1:14" x14ac:dyDescent="0.25">
      <c r="A79" s="40">
        <v>78</v>
      </c>
      <c r="B79" s="31">
        <v>44287</v>
      </c>
      <c r="C79" s="31" t="s">
        <v>332</v>
      </c>
      <c r="D79" s="31" t="s">
        <v>6</v>
      </c>
      <c r="E79" s="53">
        <v>3140666784</v>
      </c>
      <c r="F79" s="31" t="s">
        <v>508</v>
      </c>
      <c r="G79" s="31" t="s">
        <v>509</v>
      </c>
      <c r="H79" s="31" t="s">
        <v>63</v>
      </c>
      <c r="I79" s="31" t="s">
        <v>67</v>
      </c>
      <c r="J79" s="31" t="s">
        <v>335</v>
      </c>
      <c r="K79" s="31" t="s">
        <v>68</v>
      </c>
      <c r="L79" s="31" t="s">
        <v>510</v>
      </c>
      <c r="M79" s="32">
        <v>100</v>
      </c>
      <c r="N79" s="64">
        <v>102.54</v>
      </c>
    </row>
    <row r="80" spans="1:14" x14ac:dyDescent="0.25">
      <c r="A80" s="40">
        <v>79</v>
      </c>
      <c r="B80" s="31">
        <v>44287</v>
      </c>
      <c r="C80" s="31" t="s">
        <v>332</v>
      </c>
      <c r="D80" s="31" t="s">
        <v>6</v>
      </c>
      <c r="E80" s="53">
        <v>3132349168</v>
      </c>
      <c r="F80" s="31" t="s">
        <v>511</v>
      </c>
      <c r="G80" s="31" t="s">
        <v>448</v>
      </c>
      <c r="H80" s="31" t="s">
        <v>63</v>
      </c>
      <c r="I80" s="31" t="s">
        <v>67</v>
      </c>
      <c r="J80" s="31" t="s">
        <v>335</v>
      </c>
      <c r="K80" s="31" t="s">
        <v>68</v>
      </c>
      <c r="L80" s="31" t="s">
        <v>512</v>
      </c>
      <c r="M80" s="32">
        <v>1212</v>
      </c>
      <c r="N80" s="64">
        <v>1123.97</v>
      </c>
    </row>
    <row r="81" spans="1:14" x14ac:dyDescent="0.25">
      <c r="A81" s="40">
        <v>80</v>
      </c>
      <c r="B81" s="31">
        <v>44287</v>
      </c>
      <c r="C81" s="31" t="s">
        <v>332</v>
      </c>
      <c r="D81" s="31" t="s">
        <v>6</v>
      </c>
      <c r="E81" s="53">
        <v>91430827</v>
      </c>
      <c r="F81" s="31" t="s">
        <v>513</v>
      </c>
      <c r="G81" s="31" t="s">
        <v>514</v>
      </c>
      <c r="H81" s="31" t="s">
        <v>63</v>
      </c>
      <c r="I81" s="31" t="s">
        <v>67</v>
      </c>
      <c r="J81" s="31" t="s">
        <v>335</v>
      </c>
      <c r="K81" s="31" t="s">
        <v>68</v>
      </c>
      <c r="L81" s="31" t="s">
        <v>515</v>
      </c>
      <c r="M81" s="32">
        <v>2874</v>
      </c>
      <c r="N81" s="64">
        <v>2570.09</v>
      </c>
    </row>
    <row r="82" spans="1:14" x14ac:dyDescent="0.25">
      <c r="A82" s="40">
        <v>81</v>
      </c>
      <c r="B82" s="31">
        <v>44287</v>
      </c>
      <c r="C82" s="31" t="s">
        <v>332</v>
      </c>
      <c r="D82" s="31" t="s">
        <v>6</v>
      </c>
      <c r="E82" s="53" t="s">
        <v>516</v>
      </c>
      <c r="F82" s="31" t="s">
        <v>517</v>
      </c>
      <c r="G82" s="31" t="s">
        <v>170</v>
      </c>
      <c r="H82" s="31" t="s">
        <v>63</v>
      </c>
      <c r="I82" s="31" t="s">
        <v>67</v>
      </c>
      <c r="J82" s="31" t="s">
        <v>335</v>
      </c>
      <c r="K82" s="31" t="s">
        <v>68</v>
      </c>
      <c r="L82" s="31" t="s">
        <v>518</v>
      </c>
      <c r="M82" s="32">
        <v>3098</v>
      </c>
      <c r="N82" s="64">
        <v>2763.58</v>
      </c>
    </row>
    <row r="83" spans="1:14" x14ac:dyDescent="0.25">
      <c r="A83" s="40">
        <v>82</v>
      </c>
      <c r="B83" s="31">
        <v>44287</v>
      </c>
      <c r="C83" s="31" t="s">
        <v>332</v>
      </c>
      <c r="D83" s="31" t="s">
        <v>6</v>
      </c>
      <c r="E83" s="53" t="s">
        <v>519</v>
      </c>
      <c r="F83" s="31" t="s">
        <v>520</v>
      </c>
      <c r="G83" s="31" t="s">
        <v>157</v>
      </c>
      <c r="H83" s="31" t="s">
        <v>63</v>
      </c>
      <c r="I83" s="31" t="s">
        <v>67</v>
      </c>
      <c r="J83" s="31" t="s">
        <v>335</v>
      </c>
      <c r="K83" s="31" t="s">
        <v>68</v>
      </c>
      <c r="L83" s="31" t="s">
        <v>521</v>
      </c>
      <c r="M83" s="32">
        <v>3445</v>
      </c>
      <c r="N83" s="64">
        <v>2995.83</v>
      </c>
    </row>
    <row r="84" spans="1:14" x14ac:dyDescent="0.25">
      <c r="A84" s="40">
        <v>83</v>
      </c>
      <c r="B84" s="31">
        <v>44287</v>
      </c>
      <c r="C84" s="31" t="s">
        <v>332</v>
      </c>
      <c r="D84" s="31" t="s">
        <v>6</v>
      </c>
      <c r="E84" s="53">
        <v>3010190555</v>
      </c>
      <c r="F84" s="31" t="s">
        <v>522</v>
      </c>
      <c r="G84" s="31" t="s">
        <v>157</v>
      </c>
      <c r="H84" s="31" t="s">
        <v>63</v>
      </c>
      <c r="I84" s="31" t="s">
        <v>67</v>
      </c>
      <c r="J84" s="31" t="s">
        <v>335</v>
      </c>
      <c r="K84" s="31" t="s">
        <v>68</v>
      </c>
      <c r="L84" s="31" t="s">
        <v>523</v>
      </c>
      <c r="M84" s="32">
        <v>2235</v>
      </c>
      <c r="N84" s="64">
        <v>1996.57</v>
      </c>
    </row>
    <row r="85" spans="1:14" x14ac:dyDescent="0.25">
      <c r="A85" s="40">
        <v>84</v>
      </c>
      <c r="B85" s="31">
        <v>44287</v>
      </c>
      <c r="C85" s="31" t="s">
        <v>332</v>
      </c>
      <c r="D85" s="31" t="s">
        <v>6</v>
      </c>
      <c r="E85" s="53"/>
      <c r="F85" s="31"/>
      <c r="G85" s="31" t="s">
        <v>76</v>
      </c>
      <c r="H85" s="31" t="s">
        <v>63</v>
      </c>
      <c r="I85" s="31" t="s">
        <v>64</v>
      </c>
      <c r="J85" s="31" t="s">
        <v>340</v>
      </c>
      <c r="K85" s="31" t="s">
        <v>65</v>
      </c>
      <c r="L85" s="31" t="s">
        <v>524</v>
      </c>
      <c r="M85" s="32">
        <v>1706.03</v>
      </c>
      <c r="N85" s="64">
        <v>3110.36</v>
      </c>
    </row>
    <row r="86" spans="1:14" x14ac:dyDescent="0.25">
      <c r="A86" s="40">
        <v>85</v>
      </c>
      <c r="B86" s="31">
        <v>44287</v>
      </c>
      <c r="C86" s="31" t="s">
        <v>332</v>
      </c>
      <c r="D86" s="31" t="s">
        <v>6</v>
      </c>
      <c r="E86" s="53"/>
      <c r="F86" s="31"/>
      <c r="G86" s="31" t="s">
        <v>74</v>
      </c>
      <c r="H86" s="31" t="s">
        <v>63</v>
      </c>
      <c r="I86" s="31" t="s">
        <v>67</v>
      </c>
      <c r="J86" s="31" t="s">
        <v>335</v>
      </c>
      <c r="K86" s="31" t="s">
        <v>68</v>
      </c>
      <c r="L86" s="31" t="s">
        <v>525</v>
      </c>
      <c r="M86" s="32">
        <v>1025</v>
      </c>
      <c r="N86" s="64">
        <v>986.9</v>
      </c>
    </row>
    <row r="87" spans="1:14" x14ac:dyDescent="0.25">
      <c r="A87" s="41">
        <v>86</v>
      </c>
      <c r="B87" s="35">
        <v>44287</v>
      </c>
      <c r="C87" s="35" t="s">
        <v>332</v>
      </c>
      <c r="D87" s="35" t="s">
        <v>6</v>
      </c>
      <c r="E87" s="55"/>
      <c r="F87" s="35"/>
      <c r="G87" s="35" t="s">
        <v>207</v>
      </c>
      <c r="H87" s="35" t="s">
        <v>63</v>
      </c>
      <c r="I87" s="35" t="s">
        <v>67</v>
      </c>
      <c r="J87" s="35" t="s">
        <v>335</v>
      </c>
      <c r="K87" s="35" t="s">
        <v>68</v>
      </c>
      <c r="L87" s="35" t="s">
        <v>526</v>
      </c>
      <c r="M87" s="36">
        <v>1558</v>
      </c>
      <c r="N87" s="65">
        <v>1419.7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Resumo</vt:lpstr>
      <vt:lpstr>Geral</vt:lpstr>
      <vt:lpstr>Unidades de Saúde (04-2021)</vt:lpstr>
      <vt:lpstr>Unidades de Educação (4-2021)</vt:lpstr>
      <vt:lpstr>Resumo!Area_de_impressao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Marconi Cavalcanti</dc:creator>
  <cp:lastModifiedBy>Vania Mirian de Arruda Campos</cp:lastModifiedBy>
  <dcterms:created xsi:type="dcterms:W3CDTF">2015-06-05T18:17:20Z</dcterms:created>
  <dcterms:modified xsi:type="dcterms:W3CDTF">2022-01-20T13:05:34Z</dcterms:modified>
</cp:coreProperties>
</file>